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2520" windowWidth="18915" windowHeight="86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Hoja1!$A$1:$T$126</definedName>
    <definedName name="_xlnm.Print_Titles" localSheetId="0">Hoja1!$1:$2</definedName>
  </definedNames>
  <calcPr calcId="145621" fullCalcOnLoad="1"/>
</workbook>
</file>

<file path=xl/calcChain.xml><?xml version="1.0" encoding="utf-8"?>
<calcChain xmlns="http://schemas.openxmlformats.org/spreadsheetml/2006/main">
  <c r="S124" i="1"/>
  <c r="S123"/>
  <c r="S104"/>
  <c r="S103"/>
  <c r="S102"/>
  <c r="S101"/>
  <c r="S100"/>
  <c r="S99"/>
  <c r="S98"/>
  <c r="S97"/>
  <c r="S96"/>
  <c r="S95"/>
  <c r="S52"/>
  <c r="S51"/>
  <c r="S50"/>
  <c r="S45"/>
  <c r="S44"/>
  <c r="S43"/>
  <c r="S42"/>
  <c r="S36"/>
  <c r="S35"/>
  <c r="S34"/>
  <c r="S33"/>
  <c r="S32"/>
  <c r="S31"/>
  <c r="S6"/>
  <c r="S3"/>
  <c r="S126"/>
  <c r="T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</calcChain>
</file>

<file path=xl/sharedStrings.xml><?xml version="1.0" encoding="utf-8"?>
<sst xmlns="http://schemas.openxmlformats.org/spreadsheetml/2006/main" count="770" uniqueCount="383">
  <si>
    <t>LOT</t>
  </si>
  <si>
    <t>UNIVERSITAT</t>
  </si>
  <si>
    <t>SUBMINISTRAMENT</t>
  </si>
  <si>
    <t>DIRECCIÓ</t>
  </si>
  <si>
    <t>CUPS</t>
  </si>
  <si>
    <t>TARIFA</t>
  </si>
  <si>
    <t>Potència (kW)</t>
  </si>
  <si>
    <t>Consum anual (kWh)</t>
  </si>
  <si>
    <t>Comentaris</t>
  </si>
  <si>
    <t>P1</t>
  </si>
  <si>
    <t>P2</t>
  </si>
  <si>
    <t>P3</t>
  </si>
  <si>
    <t>P4</t>
  </si>
  <si>
    <t>P5</t>
  </si>
  <si>
    <t>P6</t>
  </si>
  <si>
    <t>TOTAL</t>
  </si>
  <si>
    <t>LOT 1</t>
  </si>
  <si>
    <t>6.1</t>
  </si>
  <si>
    <t>LOT 3</t>
  </si>
  <si>
    <t>ESCI</t>
  </si>
  <si>
    <t>Comerç 9, 08003 BARCELONA</t>
  </si>
  <si>
    <t>ES0031405997666001QP0F</t>
  </si>
  <si>
    <t>3.0A</t>
  </si>
  <si>
    <t>FCRI</t>
  </si>
  <si>
    <t>Passeig Lluís Companys, 23</t>
  </si>
  <si>
    <t>ES0031405975555014TW0F</t>
  </si>
  <si>
    <t>ES0031405994984001V0F</t>
  </si>
  <si>
    <t>FUNDACIÓ UAB</t>
  </si>
  <si>
    <t>VILA 2</t>
  </si>
  <si>
    <t>Crta. Autònoma s/n,  08193 CERDANYOLA DEL VALLÈS</t>
  </si>
  <si>
    <t>ES0031408308303001NZOF</t>
  </si>
  <si>
    <t>LOT 2</t>
  </si>
  <si>
    <t>HOTEL CAMPUS 161 kW</t>
  </si>
  <si>
    <t>Vila Universitària Local K02. Campus UAB.08193</t>
  </si>
  <si>
    <t>ES0031405105759001AAOF</t>
  </si>
  <si>
    <t>HOTEL CAMPUS 400 kW</t>
  </si>
  <si>
    <t>ES0031405105773001JLOF</t>
  </si>
  <si>
    <t>RESTAURANT PLAÇA CÍVICA</t>
  </si>
  <si>
    <t>ES0031405119725002CJOF</t>
  </si>
  <si>
    <t>CASA DE CONVALESCÈNCIA 315 kW</t>
  </si>
  <si>
    <t>ES0031405996102002GDOF</t>
  </si>
  <si>
    <t>FUOC</t>
  </si>
  <si>
    <t>Edifici 22@</t>
  </si>
  <si>
    <t>Rambla Poblenou 152-160, 08018 BARCELONA</t>
  </si>
  <si>
    <t>ES0031408180609001TJ0F</t>
  </si>
  <si>
    <t>c/.Luís Vives, 5 bajo 1 - Valencia</t>
  </si>
  <si>
    <t>ES0021000008657926SX</t>
  </si>
  <si>
    <t>Plaza de las Cortes, 4 - Madrid</t>
  </si>
  <si>
    <t>ES0022000006264743KJ1P</t>
  </si>
  <si>
    <t>SGE OFIC Edifici 22@</t>
  </si>
  <si>
    <t>Guadalquivir 30, Local Alto, Sevilla</t>
  </si>
  <si>
    <t>ES0031104621748001TV0F</t>
  </si>
  <si>
    <t>Rectorat</t>
  </si>
  <si>
    <t>Av Tibidabo 39 bxs, 08022 BARCELONA</t>
  </si>
  <si>
    <t>ES0031405434095001WD0F</t>
  </si>
  <si>
    <t>València 11 loc-A, 043500 TORTOSA</t>
  </si>
  <si>
    <t>ES0031405908990001MW0F</t>
  </si>
  <si>
    <t>Adrià Margarit 22, 08035 BARCELONA</t>
  </si>
  <si>
    <t>ES0031405942945001PX0F</t>
  </si>
  <si>
    <t>Plaza Sant Joan, 15-2-1 Lleida</t>
  </si>
  <si>
    <t>ES0031406183016001HT0F</t>
  </si>
  <si>
    <t>Rambla Catalunya 6, bxs-2, 08007 BARCELONA</t>
  </si>
  <si>
    <t>ES0031408283041023FV0F</t>
  </si>
  <si>
    <t>Edifici Media-TIC 6</t>
  </si>
  <si>
    <t>Roc Boronat 117-125, 08018 BARCELONA</t>
  </si>
  <si>
    <t>ES0031408466119038NX0F</t>
  </si>
  <si>
    <t>Edifici Media-TIC 7</t>
  </si>
  <si>
    <t>ES0031408466119039NB0F</t>
  </si>
  <si>
    <t>Edifici Media-TIC 8</t>
  </si>
  <si>
    <t>ES0031408466119040NN0F</t>
  </si>
  <si>
    <t>ICFO</t>
  </si>
  <si>
    <t>ES0031408457164001FT</t>
  </si>
  <si>
    <t>Parc Recerca UAB</t>
  </si>
  <si>
    <t>Edifici Eureka</t>
  </si>
  <si>
    <t>ES0031408389096001FV0F</t>
  </si>
  <si>
    <t>3.1A</t>
  </si>
  <si>
    <t>PCiT- UdG</t>
  </si>
  <si>
    <t>Parc Científic i Tecnològic UdG</t>
  </si>
  <si>
    <t>C/ Pic de Peguera, 15, 17003 Girona</t>
  </si>
  <si>
    <t>ES0031408088672001RQ0F</t>
  </si>
  <si>
    <t>PMT</t>
  </si>
  <si>
    <t>Parc Mediterrani de la Tecnologia</t>
  </si>
  <si>
    <t>Av. del Canal Olímpic 15, 08860 CASTELLDEFELS</t>
  </si>
  <si>
    <t>ES0031408027676001QQ0F</t>
  </si>
  <si>
    <t>UAB</t>
  </si>
  <si>
    <t>Edifici M</t>
  </si>
  <si>
    <t>Edifici Medicina</t>
  </si>
  <si>
    <t>ES0031405090161001FM0F</t>
  </si>
  <si>
    <t>Edifici C</t>
  </si>
  <si>
    <t>AUTONOMA-CAMPUS U.A.B (Edif. C)</t>
  </si>
  <si>
    <t>ES0031405090162001GQ0F</t>
  </si>
  <si>
    <t>Edifici B</t>
  </si>
  <si>
    <t>Edifici B - Eix Central</t>
  </si>
  <si>
    <t>ES0031405090163001WG0F</t>
  </si>
  <si>
    <t>Torre de Químiques</t>
  </si>
  <si>
    <t>Edifici C - Eix Nord (Exterior C5 senar)</t>
  </si>
  <si>
    <t>ES0031405111430001PP0F</t>
  </si>
  <si>
    <t>Serveis Informàtics</t>
  </si>
  <si>
    <t>Estació transformadora Serveis Informàtics</t>
  </si>
  <si>
    <t>ES0031405111432001AF0F</t>
  </si>
  <si>
    <t>Biblioteca Humanitats</t>
  </si>
  <si>
    <t>Edifici Biblioteca Humanitats</t>
  </si>
  <si>
    <t>ES0031405120296001YZ0F</t>
  </si>
  <si>
    <t>Edifici Rectorat</t>
  </si>
  <si>
    <t>ES0031405293631001SE0F</t>
  </si>
  <si>
    <t>Biblioteca Hemeroteca</t>
  </si>
  <si>
    <t>Aparcament Plaça Civica (zona Hemeroteca)</t>
  </si>
  <si>
    <t>ES0031405318377003NW0F</t>
  </si>
  <si>
    <t>Biocampus</t>
  </si>
  <si>
    <t>Estació transformadora MRB</t>
  </si>
  <si>
    <t>ES0031408384883001ML0F</t>
  </si>
  <si>
    <t>Ciències de la comunicació</t>
  </si>
  <si>
    <t>Facultat Ciències de la Informació</t>
  </si>
  <si>
    <t>ES0031405090160001DV0F</t>
  </si>
  <si>
    <t>Edifici central tèrmica</t>
  </si>
  <si>
    <t>Edifici Tèrmica</t>
  </si>
  <si>
    <t>ES0031405061266001PC0F</t>
  </si>
  <si>
    <t>Edifici G5</t>
  </si>
  <si>
    <t>CR AUTONOMA-CAMPUS U.A.B. 0, S/N U, (Edifici G5)</t>
  </si>
  <si>
    <t>ES0031405082416002BA0F</t>
  </si>
  <si>
    <t>B13 - Servei arqueologia</t>
  </si>
  <si>
    <t>Edifici B13</t>
  </si>
  <si>
    <t>ES0031405094697001EZ0F</t>
  </si>
  <si>
    <t>ES0031405105781001QS0F</t>
  </si>
  <si>
    <t>Vial Torre Vila Puig - FGC Bellaterra (luminàries futura)</t>
  </si>
  <si>
    <t>Costat Estació transformadora Vila II ET-859</t>
  </si>
  <si>
    <t>ES0031405105782001ZA0F</t>
  </si>
  <si>
    <t>SAF - Edifici central zona esportiva</t>
  </si>
  <si>
    <t>AUTONOMA-CAMPUS U.A.B (SAF)</t>
  </si>
  <si>
    <t>ES0031405108489001HH0F</t>
  </si>
  <si>
    <t>SAF - Piscina coberta</t>
  </si>
  <si>
    <t>AUTONOMA-CAMPUS U.A.B. EDI-S/N PISCINA (SAF)</t>
  </si>
  <si>
    <t>ES0031405110890001JW0F</t>
  </si>
  <si>
    <t>Edifici Sabadell</t>
  </si>
  <si>
    <t xml:space="preserve"> </t>
  </si>
  <si>
    <t>ES0031405284732001PK0F</t>
  </si>
  <si>
    <t>U.D.Hospital Sant Pau</t>
  </si>
  <si>
    <t>C/ Sant Antoni Mª Claret, 167, bxs-21 (U.D.Sant Pau)</t>
  </si>
  <si>
    <t>ES0031405995985001TD0F</t>
  </si>
  <si>
    <t>Igop</t>
  </si>
  <si>
    <t>PS URRUTIA 19, 35 EDIFICI, LOC, A (Igop)</t>
  </si>
  <si>
    <t>ES0031408107668002FH0F</t>
  </si>
  <si>
    <t>LOT 4</t>
  </si>
  <si>
    <t>Enllumenat exterior Cases Sert</t>
  </si>
  <si>
    <t>Vial Cases Sert (jardi)</t>
  </si>
  <si>
    <t>ES0031405097781001LJ0F</t>
  </si>
  <si>
    <t>2.1A</t>
  </si>
  <si>
    <t>LOT 5</t>
  </si>
  <si>
    <t>Torre Vila Puig</t>
  </si>
  <si>
    <t>Edifici Torre Pintor Vila Puig</t>
  </si>
  <si>
    <t>ES0031405094698001CW0F</t>
  </si>
  <si>
    <t>2.0A</t>
  </si>
  <si>
    <t>Columnes UAB</t>
  </si>
  <si>
    <t>Exterior edifici SAF (zona piscina)</t>
  </si>
  <si>
    <t>ES0031405128372001LR0F</t>
  </si>
  <si>
    <t>Viatges el Corte Ingles</t>
  </si>
  <si>
    <t>ES0031408090762001KY0F</t>
  </si>
  <si>
    <t>UdG</t>
  </si>
  <si>
    <t xml:space="preserve">CAMPUS MONTILIVI </t>
  </si>
  <si>
    <t>Maria Aurelia Capmany 61, 17003 GIRONA</t>
  </si>
  <si>
    <t>ES0031406114719001KM0F</t>
  </si>
  <si>
    <t>CAMPUS BARRI VELL</t>
  </si>
  <si>
    <t>Jardins Joan Fuster i Ortell, 17004 GIRONA</t>
  </si>
  <si>
    <t>ES0031406157787001CE0F</t>
  </si>
  <si>
    <t>SERVEI D'ESPORTS</t>
  </si>
  <si>
    <t>Puigsacalm 0, 17002 GIRONA</t>
  </si>
  <si>
    <t>ES0031406114964001RD0F</t>
  </si>
  <si>
    <t>EMILI GRAHIT</t>
  </si>
  <si>
    <t>Emili Grahit 77 bxs, 17002 GIRONA</t>
  </si>
  <si>
    <t>ES0031406141283001DV0F</t>
  </si>
  <si>
    <t>PERALADA 16</t>
  </si>
  <si>
    <t>Castell de Perelada 16, bxs-1, 17003 GIRONA</t>
  </si>
  <si>
    <t>ES0031406145479014DW0F</t>
  </si>
  <si>
    <t>PAVELLÓ EMILI GRAHIT</t>
  </si>
  <si>
    <t>Creu 1, 17002 GIRONA</t>
  </si>
  <si>
    <t>ES0031406145933001JS0F</t>
  </si>
  <si>
    <t>BARRI VELL (SOCORS)</t>
  </si>
  <si>
    <t>ES0031406157787002KT0F</t>
  </si>
  <si>
    <t>ALEMANYS 9</t>
  </si>
  <si>
    <t>Alemanys 9 bxs-1, 17004 GIRONA</t>
  </si>
  <si>
    <t>ES0031406157845001NQ0F</t>
  </si>
  <si>
    <t>CAMPUS AGROALIMENTARI</t>
  </si>
  <si>
    <t>Afores Loc, 17121 MONELLS</t>
  </si>
  <si>
    <t>ES0031408107650001FA0F</t>
  </si>
  <si>
    <t>PERALADA 18</t>
  </si>
  <si>
    <t>Castell de Perelada 18 bxs-1, 17003 GIRONA</t>
  </si>
  <si>
    <t>ES0031406145480014YJ0F</t>
  </si>
  <si>
    <t>Hivernacle Astrid</t>
  </si>
  <si>
    <t>Puig Sacalm 90, 17002 GIRONA</t>
  </si>
  <si>
    <t>ES0031408260073001NW0F</t>
  </si>
  <si>
    <t>Parking UdG (BV)</t>
  </si>
  <si>
    <t>Fora Muralla s/n, 17004 GIRONA</t>
  </si>
  <si>
    <t>ES0031408452645001VV0F</t>
  </si>
  <si>
    <t>UdL</t>
  </si>
  <si>
    <t>RECTORAT</t>
  </si>
  <si>
    <t>Pl. Víctor Siurana 1, 25003 LLEIDA</t>
  </si>
  <si>
    <t>ES0031406182907001QC0F</t>
  </si>
  <si>
    <t>ETSEA5</t>
  </si>
  <si>
    <t>Av. Alcalde Rovira Roure 191, 25198 LLEIDA</t>
  </si>
  <si>
    <t>ES0031406192293003ZK0F</t>
  </si>
  <si>
    <t>CAPPONT</t>
  </si>
  <si>
    <t>Jaume II 71, 25001 LLEIDA</t>
  </si>
  <si>
    <t>ES0031406194625001EA0F</t>
  </si>
  <si>
    <t>ARNAU</t>
  </si>
  <si>
    <t>Av. Alcalde Rovira Roure 80, 25198 LLEIDA</t>
  </si>
  <si>
    <t>ES0031408331568001VP0F</t>
  </si>
  <si>
    <t>MEDICINA</t>
  </si>
  <si>
    <t>Av. Alcalde Rovira Roure 44, 25198 LLEIDA</t>
  </si>
  <si>
    <t>ES0031406191989005EZ0F</t>
  </si>
  <si>
    <t>UPC</t>
  </si>
  <si>
    <t>CAMPUS TERRASSA</t>
  </si>
  <si>
    <t>Colom 7, 08222 TERRASSA</t>
  </si>
  <si>
    <t>ES0031405066295001TR0F</t>
  </si>
  <si>
    <t>CAMPUS SUD 2</t>
  </si>
  <si>
    <t>Av. Diagonal 647, 08028 BARCELONA</t>
  </si>
  <si>
    <t>ES0031405966911001QX0F</t>
  </si>
  <si>
    <t>CAMPUS SUD 1</t>
  </si>
  <si>
    <t>Pau Gargallo 5, 08028 BARCELONA</t>
  </si>
  <si>
    <t>ES0031406270516001GL0F</t>
  </si>
  <si>
    <t>CAMPUS NORD</t>
  </si>
  <si>
    <t>Gran Capità s/n, 08034 BARCELONA</t>
  </si>
  <si>
    <t>ES0031406272773001VY0F</t>
  </si>
  <si>
    <t>CAMPUS SUD 2 (duplicat)</t>
  </si>
  <si>
    <t>ES0031406272945001CN0F</t>
  </si>
  <si>
    <t>EPSEVG</t>
  </si>
  <si>
    <t>Av. Victor Balaguer s/n, 08800 VILANOVA I LA GELTRÚ</t>
  </si>
  <si>
    <t>ES0031405546173001VK0F</t>
  </si>
  <si>
    <t>EDIFICI VÈRTEX</t>
  </si>
  <si>
    <t>Plaça Eusebi Güell 6, 08034 BARCELONA</t>
  </si>
  <si>
    <t>ES0031406246430001TX0F</t>
  </si>
  <si>
    <t>EDIFICIS TR11, TR12 i TR14</t>
  </si>
  <si>
    <t>Igualtat s/n, 08222 TERRASSA</t>
  </si>
  <si>
    <t>ES0031408037395001WK0F</t>
  </si>
  <si>
    <t>IPCT</t>
  </si>
  <si>
    <t>N-150 Km 14,5, 08227 TERRASSA</t>
  </si>
  <si>
    <t>ES0031405032427001FF0F</t>
  </si>
  <si>
    <t>ETSAV</t>
  </si>
  <si>
    <t>Pere Serra 1-15, 08190 SANT CUGAT DEL VALLÈS</t>
  </si>
  <si>
    <t>ES0031405101857001KE0F</t>
  </si>
  <si>
    <t>FOOT</t>
  </si>
  <si>
    <t>Violinista Vellsolà 37, 08222 TERRASSA</t>
  </si>
  <si>
    <t>ES0031405107529001RS0F</t>
  </si>
  <si>
    <t>CUV</t>
  </si>
  <si>
    <t>Urquinaona 45, 08222 TERRASSA</t>
  </si>
  <si>
    <t>ES0031405114203001FJ0F</t>
  </si>
  <si>
    <t>FNB</t>
  </si>
  <si>
    <t>Plaça de Palau 18, 08003 BARCELONA</t>
  </si>
  <si>
    <t>ES0031405455733001QT0F</t>
  </si>
  <si>
    <t>EPSEM</t>
  </si>
  <si>
    <t>Av. Bases de Manresa 61-73, 08242 MANRESA</t>
  </si>
  <si>
    <t>ES0031405500128001GD0F</t>
  </si>
  <si>
    <t>EDIFICI VG4 i CTVG</t>
  </si>
  <si>
    <t>Metal·lúrgia s/n, 08800 VILANOVA I LA GELTRÚ</t>
  </si>
  <si>
    <t>ES0031405879427001NY0F</t>
  </si>
  <si>
    <t>EDIFICI NT3</t>
  </si>
  <si>
    <t>Escars 6, 08039 BARCELONA</t>
  </si>
  <si>
    <t>ES0031405937466001WR0F</t>
  </si>
  <si>
    <t>CTM</t>
  </si>
  <si>
    <t>Av. Bases de Manresa 1, 08242 MANRESA</t>
  </si>
  <si>
    <t>ES0031405955596001YK0F</t>
  </si>
  <si>
    <t>BCUM</t>
  </si>
  <si>
    <t>Av. Bases de Manresa 7-11, 08242 MANRESA</t>
  </si>
  <si>
    <t>ES0031408106792001PH0F</t>
  </si>
  <si>
    <t>EDIFICI AGRÒPOLIS</t>
  </si>
  <si>
    <t>Camí de Filipines s/n, 08840 VILADECANS</t>
  </si>
  <si>
    <t>ES0031408361262001RL0F</t>
  </si>
  <si>
    <t>Edifici Nexus I, local S-2</t>
  </si>
  <si>
    <t>Gran Capità 2, 08034 BARCELONA</t>
  </si>
  <si>
    <t>ES0031406307775001WP0F</t>
  </si>
  <si>
    <t>Edifici Nexus I, local S-6</t>
  </si>
  <si>
    <t>ES0031406307775004WB0F</t>
  </si>
  <si>
    <t xml:space="preserve">             -    </t>
  </si>
  <si>
    <t>Edifici Nexus I, local 1-4</t>
  </si>
  <si>
    <t>ES0031406307776004EE0F</t>
  </si>
  <si>
    <t>Edifici Nexus I, local 1-6</t>
  </si>
  <si>
    <t>ES0031406307776006TR0F</t>
  </si>
  <si>
    <t>Aparcament Campus Terrassa</t>
  </si>
  <si>
    <t>Pau Marsal/Marinel·lo Bosch, 08222 TERRASSA</t>
  </si>
  <si>
    <t>ES0031408342162001MR0F</t>
  </si>
  <si>
    <t>UPF</t>
  </si>
  <si>
    <t>CIUTADELLA</t>
  </si>
  <si>
    <t>Ramón Turró 4, 08005 BARCELONA</t>
  </si>
  <si>
    <t>ES0031405997616001GX0F</t>
  </si>
  <si>
    <t>CAMPUS COMUNICACIÓ</t>
  </si>
  <si>
    <t>Roc Boronat 138, 08018 BARCELONA</t>
  </si>
  <si>
    <t>ES0031408318021001RP0F</t>
  </si>
  <si>
    <t>SOCORRS</t>
  </si>
  <si>
    <t>ES0031408318022001KL0F</t>
  </si>
  <si>
    <t>MERCÈ</t>
  </si>
  <si>
    <t>Plaça de la Mercè 10-12, 08002 BARCELONA</t>
  </si>
  <si>
    <t>ES0031405450535001ZT0F</t>
  </si>
  <si>
    <t>Comerç 9 3-1, 08003 BARCELONA</t>
  </si>
  <si>
    <t>ES0031405997666002QD0F</t>
  </si>
  <si>
    <t>Aparcament - WE 12</t>
  </si>
  <si>
    <t>Wellington 12, 08005 BARCELONA</t>
  </si>
  <si>
    <t>ES0031405997901001KV0F</t>
  </si>
  <si>
    <t>Escala</t>
  </si>
  <si>
    <t>Wellington 18, 08005 BARCELONA</t>
  </si>
  <si>
    <t>ES0031405973556001AB0F</t>
  </si>
  <si>
    <t>Wellington 20, 08005 BARCELONA</t>
  </si>
  <si>
    <t>ES0031405973557001TE0F</t>
  </si>
  <si>
    <t>Wellington 22, 08005 BARCELONA</t>
  </si>
  <si>
    <t>ES0031405973558001KX0F</t>
  </si>
  <si>
    <t>Wellington 24, 08005 BARCELONA</t>
  </si>
  <si>
    <t>ES0031405973559001HK0F</t>
  </si>
  <si>
    <t>Wellington 26, 08005 BARCELONA</t>
  </si>
  <si>
    <t>ES0031405973560001QD0F</t>
  </si>
  <si>
    <t>URV</t>
  </si>
  <si>
    <t>CAMPUS CATALUNYA</t>
  </si>
  <si>
    <t>Av. Catalunya 35. 43002 Tarragona</t>
  </si>
  <si>
    <t>ES0031405945359001SE0F</t>
  </si>
  <si>
    <t>CAMPUS SESCELADES</t>
  </si>
  <si>
    <t>Av .Països Catalans 26. 43007 Tarragona</t>
  </si>
  <si>
    <t>ES0031406243807001JE0F</t>
  </si>
  <si>
    <t>ETSA</t>
  </si>
  <si>
    <t>Av. De La Universitat 1. 43204 Reus</t>
  </si>
  <si>
    <t>ES0031408352381001HD0F</t>
  </si>
  <si>
    <t>Edifici N5</t>
  </si>
  <si>
    <t>C/ Marcel·lí Domingo 2-4-6. 43007 Tarragona</t>
  </si>
  <si>
    <t>ES0031408360263001ZR0F</t>
  </si>
  <si>
    <t>CTE</t>
  </si>
  <si>
    <t xml:space="preserve">Av. Remolins 13-15. 43 43500 Tortosa </t>
  </si>
  <si>
    <t>ES0031408453345001TN0F</t>
  </si>
  <si>
    <t>PCTNS</t>
  </si>
  <si>
    <t>Av. De La Universitat 3. 43204 Reus</t>
  </si>
  <si>
    <t>ES0031408479945001JY0F</t>
  </si>
  <si>
    <t>FMCS C/ V</t>
  </si>
  <si>
    <t>C/ Vapor Nou, 2. 43201 Reus</t>
  </si>
  <si>
    <t>ES0031405636718001PR0F</t>
  </si>
  <si>
    <t>FMCS C/ LL</t>
  </si>
  <si>
    <t>C/ Sant Llorenç, 21. 43201 Reus</t>
  </si>
  <si>
    <t>ES0031405642224001SP0F</t>
  </si>
  <si>
    <t>C/ de l'Escorxador, s/n. 43003 Tarragona</t>
  </si>
  <si>
    <t>ES0031405681677001TG0F</t>
  </si>
  <si>
    <t>MAS DELS FRARES</t>
  </si>
  <si>
    <t>Carretera TV-7211 Km 7,2. 43120 Constantí</t>
  </si>
  <si>
    <t>ES0031405886266001QW0F</t>
  </si>
  <si>
    <t>FEE</t>
  </si>
  <si>
    <t>Av. De La Universitat 21. 43204 Reus</t>
  </si>
  <si>
    <t>ES0031405910738001JW0F</t>
  </si>
  <si>
    <t>FEE APU</t>
  </si>
  <si>
    <t>ES0031405910738002JA0F</t>
  </si>
  <si>
    <t>MAS MIARNAU</t>
  </si>
  <si>
    <t>Av. Onze de Setembre, 112. 43203 Reus</t>
  </si>
  <si>
    <t>ES0031408055277001NG0F</t>
  </si>
  <si>
    <t>FTiG</t>
  </si>
  <si>
    <t>C/ Joanot Martorell,15. 43480 Vila-Seca</t>
  </si>
  <si>
    <t>ES0031408149392001SQ0F</t>
  </si>
  <si>
    <t>INQUI</t>
  </si>
  <si>
    <t>Av. Països Catalans, 5. 43007 Tarragona</t>
  </si>
  <si>
    <t>ES0031408354999002VN0F</t>
  </si>
  <si>
    <t>SEU BAIX PENEDES</t>
  </si>
  <si>
    <t>Av. Palfuriana, 104. 43880 El Vendrell</t>
  </si>
  <si>
    <t>ES0031408453343001MJ0F</t>
  </si>
  <si>
    <t>MAS DELS FRARES POU</t>
  </si>
  <si>
    <t>ES0031408057634002WB0F</t>
  </si>
  <si>
    <t>I-CENTRE</t>
  </si>
  <si>
    <t>Av. Països Catalans, 17. 43007 Tarragona</t>
  </si>
  <si>
    <t>ES0031408138419018HB0F</t>
  </si>
  <si>
    <t>Estimat</t>
  </si>
  <si>
    <t>Modificat</t>
  </si>
  <si>
    <t>ZN Parc del Meditarrani, bajo, ICFO CASTELLDEFELS, 08860 - Castelldefels</t>
  </si>
  <si>
    <t>Revisat</t>
  </si>
  <si>
    <t>Augment Potència</t>
  </si>
  <si>
    <t>Vial Applus-Camp Futbol Vila Universitaria (pujada)</t>
  </si>
  <si>
    <t>Final pujada vial Applus fins camp futbols vila universitaria</t>
  </si>
  <si>
    <t>Pendent Ampliació Pot</t>
  </si>
  <si>
    <t>Pendent Baixa</t>
  </si>
  <si>
    <t>CBUC</t>
  </si>
  <si>
    <t>c/ Gran Capita, 2 edifici Nexus 4-3 oficina 403  Barcelona</t>
  </si>
  <si>
    <t>ES00031406307778009HAOF</t>
  </si>
  <si>
    <t>pendent canvi potencia</t>
  </si>
  <si>
    <t>Turo de Gardeny Edifici Biblioteques Lleida</t>
  </si>
  <si>
    <t>ES00031408416333001RAOF</t>
  </si>
  <si>
    <t>CESCA</t>
  </si>
  <si>
    <t>c/ Gran Capita, 2 edifici Nexus 3-4 Barcelona</t>
  </si>
  <si>
    <t>c/ Gran Capita, 2-4 (Edifici Nexus, 304) Barcelona</t>
  </si>
  <si>
    <t>ES0031406307778008HWOF</t>
  </si>
  <si>
    <t>pendent canv potencia</t>
  </si>
  <si>
    <t>c/ Gran Capita, 2 edifici Nexus 3-1 Barcelona</t>
  </si>
  <si>
    <t>c/ Gran Capita, 2-4 (Edifici Nexus, 301) Barcelona</t>
  </si>
  <si>
    <t>ES0031406307776009TGOF</t>
  </si>
  <si>
    <t>Canvi potència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</si>
</sst>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5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65" fontId="2" fillId="3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0" fillId="0" borderId="0" xfId="0" applyNumberFormat="1"/>
    <xf numFmtId="0" fontId="2" fillId="3" borderId="4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2" fillId="4" borderId="5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4" borderId="3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31" xfId="1"/>
    <cellStyle name="Normal 3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tabSelected="1" view="pageBreakPreview" topLeftCell="A3" zoomScale="60" zoomScaleNormal="55" workbookViewId="0">
      <selection activeCell="D30" sqref="D30"/>
    </sheetView>
  </sheetViews>
  <sheetFormatPr baseColWidth="10" defaultRowHeight="15"/>
  <cols>
    <col min="1" max="1" width="8.85546875" customWidth="1"/>
    <col min="2" max="2" width="15" customWidth="1"/>
    <col min="3" max="3" width="30.42578125" customWidth="1"/>
    <col min="4" max="4" width="38.140625" customWidth="1"/>
    <col min="5" max="5" width="24.7109375" customWidth="1"/>
    <col min="6" max="6" width="11.28515625" style="6" customWidth="1"/>
    <col min="7" max="12" width="9.28515625" bestFit="1" customWidth="1"/>
    <col min="13" max="13" width="12.28515625" bestFit="1" customWidth="1"/>
    <col min="14" max="15" width="12.5703125" bestFit="1" customWidth="1"/>
    <col min="16" max="17" width="12.140625" bestFit="1" customWidth="1"/>
    <col min="18" max="18" width="12.5703125" bestFit="1" customWidth="1"/>
    <col min="19" max="19" width="13.28515625" bestFit="1" customWidth="1"/>
    <col min="20" max="20" width="23.42578125" customWidth="1"/>
  </cols>
  <sheetData>
    <row r="1" spans="1:29">
      <c r="A1" s="45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9" t="s">
        <v>5</v>
      </c>
      <c r="G1" s="38" t="s">
        <v>6</v>
      </c>
      <c r="H1" s="38"/>
      <c r="I1" s="38"/>
      <c r="J1" s="38"/>
      <c r="K1" s="38"/>
      <c r="L1" s="39"/>
      <c r="M1" s="40" t="s">
        <v>7</v>
      </c>
      <c r="N1" s="41"/>
      <c r="O1" s="41"/>
      <c r="P1" s="41"/>
      <c r="Q1" s="41"/>
      <c r="R1" s="41"/>
      <c r="S1" s="42"/>
      <c r="T1" s="43" t="s">
        <v>8</v>
      </c>
    </row>
    <row r="2" spans="1:29">
      <c r="A2" s="46"/>
      <c r="B2" s="48"/>
      <c r="C2" s="48"/>
      <c r="D2" s="48"/>
      <c r="E2" s="48"/>
      <c r="F2" s="50"/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5" t="s">
        <v>14</v>
      </c>
      <c r="M2" s="1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3" t="s">
        <v>15</v>
      </c>
      <c r="T2" s="44"/>
    </row>
    <row r="3" spans="1:29">
      <c r="A3" s="15" t="s">
        <v>16</v>
      </c>
      <c r="B3" s="7" t="s">
        <v>27</v>
      </c>
      <c r="C3" s="7" t="s">
        <v>28</v>
      </c>
      <c r="D3" s="7" t="s">
        <v>29</v>
      </c>
      <c r="E3" s="7" t="s">
        <v>30</v>
      </c>
      <c r="F3" s="25" t="s">
        <v>17</v>
      </c>
      <c r="G3" s="11">
        <v>450</v>
      </c>
      <c r="H3" s="11">
        <v>450</v>
      </c>
      <c r="I3" s="11">
        <v>450</v>
      </c>
      <c r="J3" s="11">
        <v>450</v>
      </c>
      <c r="K3" s="11">
        <v>450</v>
      </c>
      <c r="L3" s="11">
        <v>650</v>
      </c>
      <c r="M3" s="27">
        <v>146363</v>
      </c>
      <c r="N3" s="8">
        <v>168468</v>
      </c>
      <c r="O3" s="8">
        <v>105113</v>
      </c>
      <c r="P3" s="8">
        <v>159490</v>
      </c>
      <c r="Q3" s="8">
        <v>203098</v>
      </c>
      <c r="R3" s="28">
        <v>630518</v>
      </c>
      <c r="S3" s="22">
        <f>SUM(M3:R3)</f>
        <v>1413050</v>
      </c>
      <c r="T3" s="16" t="s">
        <v>360</v>
      </c>
      <c r="U3" s="13"/>
      <c r="V3" s="13"/>
      <c r="W3" s="13"/>
      <c r="X3" s="13"/>
      <c r="Y3" s="13"/>
      <c r="Z3" s="13"/>
      <c r="AA3" s="13"/>
      <c r="AB3" s="13"/>
      <c r="AC3" s="13"/>
    </row>
    <row r="4" spans="1:29">
      <c r="A4" s="15" t="s">
        <v>16</v>
      </c>
      <c r="B4" s="7" t="s">
        <v>41</v>
      </c>
      <c r="C4" s="7" t="s">
        <v>42</v>
      </c>
      <c r="D4" s="7" t="s">
        <v>43</v>
      </c>
      <c r="E4" s="7" t="s">
        <v>44</v>
      </c>
      <c r="F4" s="25" t="s">
        <v>17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800</v>
      </c>
      <c r="M4" s="27">
        <v>104747</v>
      </c>
      <c r="N4" s="8">
        <v>119796</v>
      </c>
      <c r="O4" s="8">
        <v>70468</v>
      </c>
      <c r="P4" s="8">
        <v>75470</v>
      </c>
      <c r="Q4" s="8">
        <v>187050</v>
      </c>
      <c r="R4" s="28">
        <v>364790</v>
      </c>
      <c r="S4" s="22">
        <v>922321</v>
      </c>
      <c r="T4" s="16"/>
      <c r="U4" s="13"/>
      <c r="V4" s="13"/>
      <c r="W4" s="13"/>
      <c r="X4" s="13"/>
      <c r="Y4" s="13"/>
      <c r="Z4" s="13"/>
      <c r="AA4" s="13"/>
      <c r="AB4" s="13"/>
      <c r="AC4" s="13"/>
    </row>
    <row r="5" spans="1:29">
      <c r="A5" s="15" t="s">
        <v>16</v>
      </c>
      <c r="B5" s="7" t="s">
        <v>70</v>
      </c>
      <c r="C5" s="7" t="s">
        <v>70</v>
      </c>
      <c r="D5" s="7" t="s">
        <v>361</v>
      </c>
      <c r="E5" s="7" t="s">
        <v>71</v>
      </c>
      <c r="F5" s="25" t="s">
        <v>17</v>
      </c>
      <c r="G5" s="11">
        <v>700</v>
      </c>
      <c r="H5" s="11">
        <v>700</v>
      </c>
      <c r="I5" s="11">
        <v>700</v>
      </c>
      <c r="J5" s="11">
        <v>700</v>
      </c>
      <c r="K5" s="11">
        <v>700</v>
      </c>
      <c r="L5" s="11">
        <v>700</v>
      </c>
      <c r="M5" s="27">
        <v>406602</v>
      </c>
      <c r="N5" s="8">
        <v>470431</v>
      </c>
      <c r="O5" s="8">
        <v>293321</v>
      </c>
      <c r="P5" s="8">
        <v>438115</v>
      </c>
      <c r="Q5" s="8">
        <v>627706</v>
      </c>
      <c r="R5" s="28">
        <v>2363318</v>
      </c>
      <c r="S5" s="22">
        <v>4599493</v>
      </c>
      <c r="T5" s="16"/>
      <c r="U5" s="13"/>
      <c r="V5" s="13"/>
      <c r="W5" s="13"/>
      <c r="X5" s="13"/>
      <c r="Y5" s="13"/>
      <c r="Z5" s="13"/>
      <c r="AA5" s="13"/>
      <c r="AB5" s="13"/>
      <c r="AC5" s="13"/>
    </row>
    <row r="6" spans="1:29">
      <c r="A6" s="15" t="s">
        <v>16</v>
      </c>
      <c r="B6" s="7" t="s">
        <v>76</v>
      </c>
      <c r="C6" s="7" t="s">
        <v>77</v>
      </c>
      <c r="D6" s="7" t="s">
        <v>78</v>
      </c>
      <c r="E6" s="7" t="s">
        <v>79</v>
      </c>
      <c r="F6" s="25" t="s">
        <v>17</v>
      </c>
      <c r="G6" s="11">
        <v>1500</v>
      </c>
      <c r="H6" s="11">
        <v>1500</v>
      </c>
      <c r="I6" s="11">
        <v>1500</v>
      </c>
      <c r="J6" s="11">
        <v>1500</v>
      </c>
      <c r="K6" s="11">
        <v>1500</v>
      </c>
      <c r="L6" s="11">
        <v>2000</v>
      </c>
      <c r="M6" s="27">
        <v>591466</v>
      </c>
      <c r="N6" s="8">
        <v>676762</v>
      </c>
      <c r="O6" s="8">
        <v>315804</v>
      </c>
      <c r="P6" s="8">
        <v>508085</v>
      </c>
      <c r="Q6" s="8">
        <v>680700</v>
      </c>
      <c r="R6" s="28">
        <v>2459518</v>
      </c>
      <c r="S6" s="22">
        <f>+SUM(M6:R6)</f>
        <v>5232335</v>
      </c>
      <c r="T6" s="16"/>
      <c r="U6" s="13"/>
      <c r="V6" s="13"/>
      <c r="W6" s="13"/>
      <c r="X6" s="13"/>
      <c r="Y6" s="13"/>
      <c r="Z6" s="13"/>
      <c r="AA6" s="13"/>
      <c r="AB6" s="13"/>
      <c r="AC6" s="13"/>
    </row>
    <row r="7" spans="1:29">
      <c r="A7" s="15" t="s">
        <v>16</v>
      </c>
      <c r="B7" s="7" t="s">
        <v>80</v>
      </c>
      <c r="C7" s="7" t="s">
        <v>81</v>
      </c>
      <c r="D7" s="7" t="s">
        <v>82</v>
      </c>
      <c r="E7" s="7" t="s">
        <v>83</v>
      </c>
      <c r="F7" s="25" t="s">
        <v>17</v>
      </c>
      <c r="G7" s="11">
        <v>1650</v>
      </c>
      <c r="H7" s="11">
        <v>1650</v>
      </c>
      <c r="I7" s="11">
        <v>1650</v>
      </c>
      <c r="J7" s="11">
        <v>1650</v>
      </c>
      <c r="K7" s="11">
        <v>1650</v>
      </c>
      <c r="L7" s="11">
        <v>3000</v>
      </c>
      <c r="M7" s="27">
        <v>555890</v>
      </c>
      <c r="N7" s="8">
        <v>617067</v>
      </c>
      <c r="O7" s="8">
        <v>354440</v>
      </c>
      <c r="P7" s="8">
        <v>525376</v>
      </c>
      <c r="Q7" s="8">
        <v>720006</v>
      </c>
      <c r="R7" s="28">
        <v>2378418</v>
      </c>
      <c r="S7" s="22">
        <v>5151197</v>
      </c>
      <c r="T7" s="16" t="s">
        <v>360</v>
      </c>
      <c r="U7" s="13"/>
      <c r="V7" s="13"/>
      <c r="W7" s="13"/>
      <c r="X7" s="13"/>
      <c r="Y7" s="13"/>
      <c r="Z7" s="13"/>
      <c r="AA7" s="13"/>
      <c r="AB7" s="13"/>
      <c r="AC7" s="13"/>
    </row>
    <row r="8" spans="1:29">
      <c r="A8" s="15" t="s">
        <v>16</v>
      </c>
      <c r="B8" s="7" t="s">
        <v>84</v>
      </c>
      <c r="C8" s="7" t="s">
        <v>105</v>
      </c>
      <c r="D8" s="7" t="s">
        <v>106</v>
      </c>
      <c r="E8" s="7" t="s">
        <v>107</v>
      </c>
      <c r="F8" s="25" t="s">
        <v>17</v>
      </c>
      <c r="G8" s="11">
        <v>520</v>
      </c>
      <c r="H8" s="11">
        <v>520</v>
      </c>
      <c r="I8" s="11">
        <v>520</v>
      </c>
      <c r="J8" s="11">
        <v>520</v>
      </c>
      <c r="K8" s="11">
        <v>520</v>
      </c>
      <c r="L8" s="11">
        <v>520</v>
      </c>
      <c r="M8" s="27">
        <v>111759</v>
      </c>
      <c r="N8" s="8">
        <v>116360</v>
      </c>
      <c r="O8" s="8">
        <v>66125</v>
      </c>
      <c r="P8" s="8">
        <v>96746</v>
      </c>
      <c r="Q8" s="8">
        <v>149277</v>
      </c>
      <c r="R8" s="28">
        <v>338921</v>
      </c>
      <c r="S8" s="22">
        <v>879188</v>
      </c>
      <c r="T8" s="16"/>
      <c r="U8" s="13"/>
      <c r="V8" s="13"/>
      <c r="W8" s="13"/>
      <c r="X8" s="13"/>
      <c r="Y8" s="13"/>
      <c r="Z8" s="13"/>
      <c r="AA8" s="13"/>
      <c r="AB8" s="13"/>
      <c r="AC8" s="13"/>
    </row>
    <row r="9" spans="1:29">
      <c r="A9" s="15" t="s">
        <v>16</v>
      </c>
      <c r="B9" s="7" t="s">
        <v>84</v>
      </c>
      <c r="C9" s="7" t="s">
        <v>100</v>
      </c>
      <c r="D9" s="7" t="s">
        <v>101</v>
      </c>
      <c r="E9" s="7" t="s">
        <v>102</v>
      </c>
      <c r="F9" s="25" t="s">
        <v>17</v>
      </c>
      <c r="G9" s="11">
        <v>625</v>
      </c>
      <c r="H9" s="11">
        <v>625</v>
      </c>
      <c r="I9" s="11">
        <v>625</v>
      </c>
      <c r="J9" s="11">
        <v>625</v>
      </c>
      <c r="K9" s="11">
        <v>625</v>
      </c>
      <c r="L9" s="11">
        <v>750</v>
      </c>
      <c r="M9" s="27">
        <v>219459</v>
      </c>
      <c r="N9" s="8">
        <v>197773</v>
      </c>
      <c r="O9" s="8">
        <v>128728</v>
      </c>
      <c r="P9" s="8">
        <v>178597</v>
      </c>
      <c r="Q9" s="8">
        <v>270993</v>
      </c>
      <c r="R9" s="28">
        <v>377086</v>
      </c>
      <c r="S9" s="22">
        <v>1372636</v>
      </c>
      <c r="T9" s="16"/>
      <c r="U9" s="13"/>
      <c r="V9" s="13"/>
      <c r="W9" s="13"/>
      <c r="X9" s="13"/>
      <c r="Y9" s="13"/>
      <c r="Z9" s="13"/>
      <c r="AA9" s="13"/>
      <c r="AB9" s="13"/>
      <c r="AC9" s="13"/>
    </row>
    <row r="10" spans="1:29">
      <c r="A10" s="15" t="s">
        <v>16</v>
      </c>
      <c r="B10" s="7" t="s">
        <v>84</v>
      </c>
      <c r="C10" s="7" t="s">
        <v>108</v>
      </c>
      <c r="D10" s="7" t="s">
        <v>109</v>
      </c>
      <c r="E10" s="7" t="s">
        <v>110</v>
      </c>
      <c r="F10" s="25" t="s">
        <v>17</v>
      </c>
      <c r="G10" s="11">
        <v>570</v>
      </c>
      <c r="H10" s="11">
        <v>570</v>
      </c>
      <c r="I10" s="11">
        <v>570</v>
      </c>
      <c r="J10" s="11">
        <v>570</v>
      </c>
      <c r="K10" s="11">
        <v>570</v>
      </c>
      <c r="L10" s="11">
        <v>570</v>
      </c>
      <c r="M10" s="27">
        <v>136165</v>
      </c>
      <c r="N10" s="8">
        <v>158384</v>
      </c>
      <c r="O10" s="8">
        <v>87158</v>
      </c>
      <c r="P10" s="8">
        <v>136736</v>
      </c>
      <c r="Q10" s="8">
        <v>201591</v>
      </c>
      <c r="R10" s="28">
        <v>696948</v>
      </c>
      <c r="S10" s="22">
        <v>1416982</v>
      </c>
      <c r="T10" s="16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>
      <c r="A11" s="15" t="s">
        <v>16</v>
      </c>
      <c r="B11" s="7" t="s">
        <v>84</v>
      </c>
      <c r="C11" s="7" t="s">
        <v>91</v>
      </c>
      <c r="D11" s="7" t="s">
        <v>92</v>
      </c>
      <c r="E11" s="7" t="s">
        <v>93</v>
      </c>
      <c r="F11" s="25" t="s">
        <v>17</v>
      </c>
      <c r="G11" s="11">
        <v>1075</v>
      </c>
      <c r="H11" s="11">
        <v>1075</v>
      </c>
      <c r="I11" s="11">
        <v>1075</v>
      </c>
      <c r="J11" s="11">
        <v>1075</v>
      </c>
      <c r="K11" s="11">
        <v>1075</v>
      </c>
      <c r="L11" s="11">
        <v>1200</v>
      </c>
      <c r="M11" s="27">
        <v>420894</v>
      </c>
      <c r="N11" s="8">
        <v>418659</v>
      </c>
      <c r="O11" s="8">
        <v>256803</v>
      </c>
      <c r="P11" s="8">
        <v>358590</v>
      </c>
      <c r="Q11" s="8">
        <v>527170</v>
      </c>
      <c r="R11" s="28">
        <v>1074859</v>
      </c>
      <c r="S11" s="22">
        <v>3056975</v>
      </c>
      <c r="T11" s="16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>
      <c r="A12" s="15" t="s">
        <v>16</v>
      </c>
      <c r="B12" s="7" t="s">
        <v>84</v>
      </c>
      <c r="C12" s="7" t="s">
        <v>88</v>
      </c>
      <c r="D12" s="7" t="s">
        <v>89</v>
      </c>
      <c r="E12" s="7" t="s">
        <v>90</v>
      </c>
      <c r="F12" s="25" t="s">
        <v>17</v>
      </c>
      <c r="G12" s="11">
        <v>1500</v>
      </c>
      <c r="H12" s="11">
        <v>1500</v>
      </c>
      <c r="I12" s="11">
        <v>1500</v>
      </c>
      <c r="J12" s="11">
        <v>1500</v>
      </c>
      <c r="K12" s="11">
        <v>1500</v>
      </c>
      <c r="L12" s="11">
        <v>1500</v>
      </c>
      <c r="M12" s="27">
        <v>647231</v>
      </c>
      <c r="N12" s="8">
        <v>655318</v>
      </c>
      <c r="O12" s="8">
        <v>404576</v>
      </c>
      <c r="P12" s="8">
        <v>616788</v>
      </c>
      <c r="Q12" s="8">
        <v>902488</v>
      </c>
      <c r="R12" s="28">
        <v>2365150</v>
      </c>
      <c r="S12" s="22">
        <v>5591551</v>
      </c>
      <c r="T12" s="16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>
      <c r="A13" s="15" t="s">
        <v>16</v>
      </c>
      <c r="B13" s="7" t="s">
        <v>84</v>
      </c>
      <c r="C13" s="7" t="s">
        <v>85</v>
      </c>
      <c r="D13" s="7" t="s">
        <v>86</v>
      </c>
      <c r="E13" s="7" t="s">
        <v>87</v>
      </c>
      <c r="F13" s="25" t="s">
        <v>17</v>
      </c>
      <c r="G13" s="11">
        <v>754</v>
      </c>
      <c r="H13" s="11">
        <v>754</v>
      </c>
      <c r="I13" s="11">
        <v>754</v>
      </c>
      <c r="J13" s="11">
        <v>754</v>
      </c>
      <c r="K13" s="11">
        <v>754</v>
      </c>
      <c r="L13" s="11">
        <v>800</v>
      </c>
      <c r="M13" s="27">
        <v>281148</v>
      </c>
      <c r="N13" s="8">
        <v>316334</v>
      </c>
      <c r="O13" s="8">
        <v>173729</v>
      </c>
      <c r="P13" s="8">
        <v>269397</v>
      </c>
      <c r="Q13" s="8">
        <v>406019</v>
      </c>
      <c r="R13" s="28">
        <v>1105833</v>
      </c>
      <c r="S13" s="22">
        <v>2552460</v>
      </c>
      <c r="T13" s="16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>
      <c r="A14" s="15" t="s">
        <v>16</v>
      </c>
      <c r="B14" s="7" t="s">
        <v>84</v>
      </c>
      <c r="C14" s="7" t="s">
        <v>52</v>
      </c>
      <c r="D14" s="7" t="s">
        <v>103</v>
      </c>
      <c r="E14" s="7" t="s">
        <v>104</v>
      </c>
      <c r="F14" s="25" t="s">
        <v>17</v>
      </c>
      <c r="G14" s="11">
        <v>1550</v>
      </c>
      <c r="H14" s="11">
        <v>1550</v>
      </c>
      <c r="I14" s="11">
        <v>1550</v>
      </c>
      <c r="J14" s="11">
        <v>1550</v>
      </c>
      <c r="K14" s="11">
        <v>1550</v>
      </c>
      <c r="L14" s="11">
        <v>1550</v>
      </c>
      <c r="M14" s="27">
        <v>652764</v>
      </c>
      <c r="N14" s="8">
        <v>732954</v>
      </c>
      <c r="O14" s="8">
        <v>402533</v>
      </c>
      <c r="P14" s="8">
        <v>623506</v>
      </c>
      <c r="Q14" s="8">
        <v>874114</v>
      </c>
      <c r="R14" s="28">
        <v>2797317</v>
      </c>
      <c r="S14" s="22">
        <v>6083188</v>
      </c>
      <c r="T14" s="16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>
      <c r="A15" s="15" t="s">
        <v>16</v>
      </c>
      <c r="B15" s="7" t="s">
        <v>84</v>
      </c>
      <c r="C15" s="7" t="s">
        <v>97</v>
      </c>
      <c r="D15" s="7" t="s">
        <v>98</v>
      </c>
      <c r="E15" s="7" t="s">
        <v>99</v>
      </c>
      <c r="F15" s="25" t="s">
        <v>17</v>
      </c>
      <c r="G15" s="11">
        <v>1900</v>
      </c>
      <c r="H15" s="11">
        <v>1900</v>
      </c>
      <c r="I15" s="11">
        <v>1900</v>
      </c>
      <c r="J15" s="11">
        <v>1900</v>
      </c>
      <c r="K15" s="11">
        <v>1900</v>
      </c>
      <c r="L15" s="11">
        <v>1900</v>
      </c>
      <c r="M15" s="27">
        <v>817798</v>
      </c>
      <c r="N15" s="8">
        <v>968794</v>
      </c>
      <c r="O15" s="8">
        <v>514899</v>
      </c>
      <c r="P15" s="8">
        <v>804096</v>
      </c>
      <c r="Q15" s="8">
        <v>1106093</v>
      </c>
      <c r="R15" s="28">
        <v>4355875</v>
      </c>
      <c r="S15" s="22">
        <v>8567555</v>
      </c>
      <c r="T15" s="16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>
      <c r="A16" s="15" t="s">
        <v>16</v>
      </c>
      <c r="B16" s="7" t="s">
        <v>84</v>
      </c>
      <c r="C16" s="7" t="s">
        <v>94</v>
      </c>
      <c r="D16" s="7" t="s">
        <v>95</v>
      </c>
      <c r="E16" s="7" t="s">
        <v>96</v>
      </c>
      <c r="F16" s="25" t="s">
        <v>17</v>
      </c>
      <c r="G16" s="11">
        <v>700</v>
      </c>
      <c r="H16" s="11">
        <v>700</v>
      </c>
      <c r="I16" s="11">
        <v>700</v>
      </c>
      <c r="J16" s="11">
        <v>700</v>
      </c>
      <c r="K16" s="11">
        <v>700</v>
      </c>
      <c r="L16" s="11">
        <v>700</v>
      </c>
      <c r="M16" s="27">
        <v>257291</v>
      </c>
      <c r="N16" s="8">
        <v>271742</v>
      </c>
      <c r="O16" s="8">
        <v>151016</v>
      </c>
      <c r="P16" s="8">
        <v>228300</v>
      </c>
      <c r="Q16" s="8">
        <v>324589</v>
      </c>
      <c r="R16" s="28">
        <v>766097</v>
      </c>
      <c r="S16" s="22">
        <v>1999035</v>
      </c>
      <c r="T16" s="16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>
      <c r="A17" s="15" t="s">
        <v>16</v>
      </c>
      <c r="B17" s="7" t="s">
        <v>157</v>
      </c>
      <c r="C17" s="7" t="s">
        <v>161</v>
      </c>
      <c r="D17" s="7" t="s">
        <v>162</v>
      </c>
      <c r="E17" s="7" t="s">
        <v>163</v>
      </c>
      <c r="F17" s="25" t="s">
        <v>17</v>
      </c>
      <c r="G17" s="11">
        <v>800</v>
      </c>
      <c r="H17" s="11">
        <v>800</v>
      </c>
      <c r="I17" s="11">
        <v>800</v>
      </c>
      <c r="J17" s="11">
        <v>800</v>
      </c>
      <c r="K17" s="11">
        <v>800</v>
      </c>
      <c r="L17" s="11">
        <v>1136</v>
      </c>
      <c r="M17" s="27">
        <v>278108</v>
      </c>
      <c r="N17" s="8">
        <v>313580</v>
      </c>
      <c r="O17" s="8">
        <v>144997</v>
      </c>
      <c r="P17" s="8">
        <v>243521</v>
      </c>
      <c r="Q17" s="8">
        <v>272521</v>
      </c>
      <c r="R17" s="28">
        <v>788335</v>
      </c>
      <c r="S17" s="22">
        <v>2041062</v>
      </c>
      <c r="T17" s="16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>
      <c r="A18" s="15" t="s">
        <v>16</v>
      </c>
      <c r="B18" s="7" t="s">
        <v>157</v>
      </c>
      <c r="C18" s="7" t="s">
        <v>158</v>
      </c>
      <c r="D18" s="7" t="s">
        <v>159</v>
      </c>
      <c r="E18" s="7" t="s">
        <v>160</v>
      </c>
      <c r="F18" s="25" t="s">
        <v>17</v>
      </c>
      <c r="G18" s="11">
        <v>1200</v>
      </c>
      <c r="H18" s="11">
        <v>1200</v>
      </c>
      <c r="I18" s="11">
        <v>1200</v>
      </c>
      <c r="J18" s="11">
        <v>1200</v>
      </c>
      <c r="K18" s="11">
        <v>1200</v>
      </c>
      <c r="L18" s="11">
        <v>2513</v>
      </c>
      <c r="M18" s="27">
        <v>519503</v>
      </c>
      <c r="N18" s="8">
        <v>582878</v>
      </c>
      <c r="O18" s="8">
        <v>357223</v>
      </c>
      <c r="P18" s="8">
        <v>524477</v>
      </c>
      <c r="Q18" s="8">
        <v>622236</v>
      </c>
      <c r="R18" s="28">
        <v>1842706</v>
      </c>
      <c r="S18" s="22">
        <v>4449023</v>
      </c>
      <c r="T18" s="16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>
      <c r="A19" s="15" t="s">
        <v>16</v>
      </c>
      <c r="B19" s="7" t="s">
        <v>193</v>
      </c>
      <c r="C19" s="7" t="s">
        <v>203</v>
      </c>
      <c r="D19" s="7" t="s">
        <v>204</v>
      </c>
      <c r="E19" s="7" t="s">
        <v>205</v>
      </c>
      <c r="F19" s="25" t="s">
        <v>17</v>
      </c>
      <c r="G19" s="11">
        <v>450</v>
      </c>
      <c r="H19" s="11">
        <v>450</v>
      </c>
      <c r="I19" s="11">
        <v>450</v>
      </c>
      <c r="J19" s="11">
        <v>450</v>
      </c>
      <c r="K19" s="11">
        <v>450</v>
      </c>
      <c r="L19" s="11">
        <v>451</v>
      </c>
      <c r="M19" s="27">
        <v>243863</v>
      </c>
      <c r="N19" s="8">
        <v>290314</v>
      </c>
      <c r="O19" s="8">
        <v>185801</v>
      </c>
      <c r="P19" s="8">
        <v>255476</v>
      </c>
      <c r="Q19" s="8">
        <v>301926</v>
      </c>
      <c r="R19" s="28">
        <v>1045129</v>
      </c>
      <c r="S19" s="22">
        <v>2322509</v>
      </c>
      <c r="T19" s="16"/>
    </row>
    <row r="20" spans="1:29">
      <c r="A20" s="15" t="s">
        <v>16</v>
      </c>
      <c r="B20" s="7" t="s">
        <v>193</v>
      </c>
      <c r="C20" s="7" t="s">
        <v>200</v>
      </c>
      <c r="D20" s="7" t="s">
        <v>201</v>
      </c>
      <c r="E20" s="7" t="s">
        <v>202</v>
      </c>
      <c r="F20" s="25" t="s">
        <v>17</v>
      </c>
      <c r="G20" s="11">
        <v>900</v>
      </c>
      <c r="H20" s="11">
        <v>900</v>
      </c>
      <c r="I20" s="11">
        <v>900</v>
      </c>
      <c r="J20" s="11">
        <v>900</v>
      </c>
      <c r="K20" s="11">
        <v>900</v>
      </c>
      <c r="L20" s="11">
        <v>1039</v>
      </c>
      <c r="M20" s="27">
        <v>360945</v>
      </c>
      <c r="N20" s="8">
        <v>371485</v>
      </c>
      <c r="O20" s="8">
        <v>217347</v>
      </c>
      <c r="P20" s="8">
        <v>315376</v>
      </c>
      <c r="Q20" s="8">
        <v>324893</v>
      </c>
      <c r="R20" s="28">
        <v>771968</v>
      </c>
      <c r="S20" s="22">
        <v>2362014</v>
      </c>
      <c r="T20" s="16"/>
    </row>
    <row r="21" spans="1:29">
      <c r="A21" s="15" t="s">
        <v>16</v>
      </c>
      <c r="B21" s="7" t="s">
        <v>193</v>
      </c>
      <c r="C21" s="7" t="s">
        <v>197</v>
      </c>
      <c r="D21" s="7" t="s">
        <v>198</v>
      </c>
      <c r="E21" s="7" t="s">
        <v>199</v>
      </c>
      <c r="F21" s="25" t="s">
        <v>17</v>
      </c>
      <c r="G21" s="11">
        <v>700</v>
      </c>
      <c r="H21" s="11">
        <v>700</v>
      </c>
      <c r="I21" s="11">
        <v>700</v>
      </c>
      <c r="J21" s="11">
        <v>700</v>
      </c>
      <c r="K21" s="11">
        <v>700</v>
      </c>
      <c r="L21" s="11">
        <v>832</v>
      </c>
      <c r="M21" s="27">
        <v>279069</v>
      </c>
      <c r="N21" s="8">
        <v>338705</v>
      </c>
      <c r="O21" s="8">
        <v>128267</v>
      </c>
      <c r="P21" s="8">
        <v>202550</v>
      </c>
      <c r="Q21" s="8">
        <v>444425</v>
      </c>
      <c r="R21" s="28">
        <v>770482</v>
      </c>
      <c r="S21" s="22">
        <v>2163498</v>
      </c>
      <c r="T21" s="16"/>
    </row>
    <row r="22" spans="1:29">
      <c r="A22" s="15" t="s">
        <v>16</v>
      </c>
      <c r="B22" s="7" t="s">
        <v>193</v>
      </c>
      <c r="C22" s="7" t="s">
        <v>194</v>
      </c>
      <c r="D22" s="7" t="s">
        <v>195</v>
      </c>
      <c r="E22" s="7" t="s">
        <v>196</v>
      </c>
      <c r="F22" s="25" t="s">
        <v>17</v>
      </c>
      <c r="G22" s="11">
        <v>440</v>
      </c>
      <c r="H22" s="11">
        <v>440</v>
      </c>
      <c r="I22" s="11">
        <v>440</v>
      </c>
      <c r="J22" s="11">
        <v>440</v>
      </c>
      <c r="K22" s="11">
        <v>440</v>
      </c>
      <c r="L22" s="11">
        <v>451</v>
      </c>
      <c r="M22" s="27">
        <v>170967</v>
      </c>
      <c r="N22" s="8">
        <v>177905</v>
      </c>
      <c r="O22" s="8">
        <v>104665</v>
      </c>
      <c r="P22" s="8">
        <v>152859</v>
      </c>
      <c r="Q22" s="8">
        <v>201707</v>
      </c>
      <c r="R22" s="28">
        <v>577792</v>
      </c>
      <c r="S22" s="22">
        <v>1385895</v>
      </c>
      <c r="T22" s="16"/>
    </row>
    <row r="23" spans="1:29">
      <c r="A23" s="15" t="s">
        <v>16</v>
      </c>
      <c r="B23" s="7" t="s">
        <v>209</v>
      </c>
      <c r="C23" s="7" t="s">
        <v>219</v>
      </c>
      <c r="D23" s="7" t="s">
        <v>220</v>
      </c>
      <c r="E23" s="7" t="s">
        <v>221</v>
      </c>
      <c r="F23" s="25" t="s">
        <v>17</v>
      </c>
      <c r="G23" s="11">
        <v>3500</v>
      </c>
      <c r="H23" s="11">
        <v>3500</v>
      </c>
      <c r="I23" s="11">
        <v>3500</v>
      </c>
      <c r="J23" s="11">
        <v>3500</v>
      </c>
      <c r="K23" s="11">
        <v>3500</v>
      </c>
      <c r="L23" s="11">
        <v>4000</v>
      </c>
      <c r="M23" s="27">
        <v>1686077</v>
      </c>
      <c r="N23" s="8">
        <v>2182017</v>
      </c>
      <c r="O23" s="8">
        <v>1320030</v>
      </c>
      <c r="P23" s="8">
        <v>2090188</v>
      </c>
      <c r="Q23" s="8">
        <v>2662276</v>
      </c>
      <c r="R23" s="28">
        <v>6799360</v>
      </c>
      <c r="S23" s="22">
        <v>16739948</v>
      </c>
      <c r="T23" s="16"/>
    </row>
    <row r="24" spans="1:29">
      <c r="A24" s="15" t="s">
        <v>16</v>
      </c>
      <c r="B24" s="7" t="s">
        <v>209</v>
      </c>
      <c r="C24" s="7" t="s">
        <v>216</v>
      </c>
      <c r="D24" s="7" t="s">
        <v>217</v>
      </c>
      <c r="E24" s="7" t="s">
        <v>218</v>
      </c>
      <c r="F24" s="25" t="s">
        <v>17</v>
      </c>
      <c r="G24" s="11">
        <v>1160</v>
      </c>
      <c r="H24" s="11">
        <v>1160</v>
      </c>
      <c r="I24" s="11">
        <v>1160</v>
      </c>
      <c r="J24" s="11">
        <v>1160</v>
      </c>
      <c r="K24" s="11">
        <v>1160</v>
      </c>
      <c r="L24" s="11">
        <v>1160</v>
      </c>
      <c r="M24" s="27">
        <v>389774</v>
      </c>
      <c r="N24" s="8">
        <v>405739</v>
      </c>
      <c r="O24" s="8">
        <v>256702</v>
      </c>
      <c r="P24" s="8">
        <v>365733</v>
      </c>
      <c r="Q24" s="8">
        <v>305142</v>
      </c>
      <c r="R24" s="28">
        <v>844565</v>
      </c>
      <c r="S24" s="22">
        <v>2567655</v>
      </c>
      <c r="T24" s="16"/>
    </row>
    <row r="25" spans="1:29">
      <c r="A25" s="15" t="s">
        <v>16</v>
      </c>
      <c r="B25" s="7" t="s">
        <v>209</v>
      </c>
      <c r="C25" s="7" t="s">
        <v>213</v>
      </c>
      <c r="D25" s="7" t="s">
        <v>214</v>
      </c>
      <c r="E25" s="7" t="s">
        <v>215</v>
      </c>
      <c r="F25" s="25" t="s">
        <v>17</v>
      </c>
      <c r="G25" s="11">
        <v>1480</v>
      </c>
      <c r="H25" s="11">
        <v>1480</v>
      </c>
      <c r="I25" s="11">
        <v>1480</v>
      </c>
      <c r="J25" s="11">
        <v>1480</v>
      </c>
      <c r="K25" s="11">
        <v>1480</v>
      </c>
      <c r="L25" s="11">
        <v>1480</v>
      </c>
      <c r="M25" s="27">
        <v>506730</v>
      </c>
      <c r="N25" s="8">
        <v>555676</v>
      </c>
      <c r="O25" s="8">
        <v>296042</v>
      </c>
      <c r="P25" s="8">
        <v>467043</v>
      </c>
      <c r="Q25" s="8">
        <v>636520</v>
      </c>
      <c r="R25" s="28">
        <v>1265378</v>
      </c>
      <c r="S25" s="22">
        <v>3727389</v>
      </c>
      <c r="T25" s="16"/>
    </row>
    <row r="26" spans="1:29">
      <c r="A26" s="15" t="s">
        <v>16</v>
      </c>
      <c r="B26" s="7" t="s">
        <v>209</v>
      </c>
      <c r="C26" s="7" t="s">
        <v>222</v>
      </c>
      <c r="D26" s="7" t="s">
        <v>214</v>
      </c>
      <c r="E26" s="7" t="s">
        <v>223</v>
      </c>
      <c r="F26" s="25" t="s">
        <v>17</v>
      </c>
      <c r="G26" s="11">
        <v>1480</v>
      </c>
      <c r="H26" s="11">
        <v>1480</v>
      </c>
      <c r="I26" s="11">
        <v>1480</v>
      </c>
      <c r="J26" s="11">
        <v>1480</v>
      </c>
      <c r="K26" s="11">
        <v>1480</v>
      </c>
      <c r="L26" s="11">
        <v>1480</v>
      </c>
      <c r="M26" s="27">
        <v>0</v>
      </c>
      <c r="N26" s="8">
        <v>0</v>
      </c>
      <c r="O26" s="8">
        <v>0</v>
      </c>
      <c r="P26" s="8">
        <v>0</v>
      </c>
      <c r="Q26" s="8">
        <v>0</v>
      </c>
      <c r="R26" s="28">
        <v>0</v>
      </c>
      <c r="S26" s="22">
        <v>0</v>
      </c>
      <c r="T26" s="16"/>
    </row>
    <row r="27" spans="1:29">
      <c r="A27" s="15" t="s">
        <v>16</v>
      </c>
      <c r="B27" s="7" t="s">
        <v>209</v>
      </c>
      <c r="C27" s="7" t="s">
        <v>210</v>
      </c>
      <c r="D27" s="7" t="s">
        <v>211</v>
      </c>
      <c r="E27" s="7" t="s">
        <v>212</v>
      </c>
      <c r="F27" s="25" t="s">
        <v>17</v>
      </c>
      <c r="G27" s="11">
        <v>800</v>
      </c>
      <c r="H27" s="11">
        <v>800</v>
      </c>
      <c r="I27" s="11">
        <v>800</v>
      </c>
      <c r="J27" s="11">
        <v>800</v>
      </c>
      <c r="K27" s="11">
        <v>800</v>
      </c>
      <c r="L27" s="11">
        <v>800</v>
      </c>
      <c r="M27" s="27">
        <v>288527</v>
      </c>
      <c r="N27" s="8">
        <v>321794</v>
      </c>
      <c r="O27" s="8">
        <v>189854</v>
      </c>
      <c r="P27" s="8">
        <v>287106</v>
      </c>
      <c r="Q27" s="8">
        <v>407255</v>
      </c>
      <c r="R27" s="28">
        <v>1052889</v>
      </c>
      <c r="S27" s="22">
        <v>2547425</v>
      </c>
      <c r="T27" s="16"/>
    </row>
    <row r="28" spans="1:29">
      <c r="A28" s="15" t="s">
        <v>16</v>
      </c>
      <c r="B28" s="7" t="s">
        <v>279</v>
      </c>
      <c r="C28" s="7" t="s">
        <v>283</v>
      </c>
      <c r="D28" s="7" t="s">
        <v>284</v>
      </c>
      <c r="E28" s="7" t="s">
        <v>285</v>
      </c>
      <c r="F28" s="25" t="s">
        <v>17</v>
      </c>
      <c r="G28" s="11">
        <v>625</v>
      </c>
      <c r="H28" s="11">
        <v>625</v>
      </c>
      <c r="I28" s="11">
        <v>625</v>
      </c>
      <c r="J28" s="11">
        <v>625</v>
      </c>
      <c r="K28" s="11">
        <v>625</v>
      </c>
      <c r="L28" s="11">
        <v>900</v>
      </c>
      <c r="M28" s="27">
        <v>283173</v>
      </c>
      <c r="N28" s="8">
        <v>336229</v>
      </c>
      <c r="O28" s="8">
        <v>190752</v>
      </c>
      <c r="P28" s="8">
        <v>288486</v>
      </c>
      <c r="Q28" s="8">
        <v>407369</v>
      </c>
      <c r="R28" s="28">
        <v>1034234</v>
      </c>
      <c r="S28" s="22">
        <v>2540243</v>
      </c>
      <c r="T28" s="16"/>
    </row>
    <row r="29" spans="1:29">
      <c r="A29" s="15" t="s">
        <v>16</v>
      </c>
      <c r="B29" s="7" t="s">
        <v>279</v>
      </c>
      <c r="C29" s="7" t="s">
        <v>280</v>
      </c>
      <c r="D29" s="7" t="s">
        <v>281</v>
      </c>
      <c r="E29" s="7" t="s">
        <v>282</v>
      </c>
      <c r="F29" s="25" t="s">
        <v>17</v>
      </c>
      <c r="G29" s="11">
        <v>2000</v>
      </c>
      <c r="H29" s="11">
        <v>2000</v>
      </c>
      <c r="I29" s="11">
        <v>2000</v>
      </c>
      <c r="J29" s="11">
        <v>2000</v>
      </c>
      <c r="K29" s="11">
        <v>2000</v>
      </c>
      <c r="L29" s="11">
        <v>2000</v>
      </c>
      <c r="M29" s="27">
        <v>886814</v>
      </c>
      <c r="N29" s="8">
        <v>991815</v>
      </c>
      <c r="O29" s="8">
        <v>569474</v>
      </c>
      <c r="P29" s="8">
        <v>847179</v>
      </c>
      <c r="Q29" s="8">
        <v>1176434</v>
      </c>
      <c r="R29" s="28">
        <v>3022905</v>
      </c>
      <c r="S29" s="22">
        <v>7494621</v>
      </c>
      <c r="T29" s="16"/>
    </row>
    <row r="30" spans="1:29">
      <c r="A30" s="15" t="s">
        <v>16</v>
      </c>
      <c r="B30" s="7" t="s">
        <v>279</v>
      </c>
      <c r="C30" s="7" t="s">
        <v>286</v>
      </c>
      <c r="D30" s="7" t="s">
        <v>284</v>
      </c>
      <c r="E30" s="7" t="s">
        <v>287</v>
      </c>
      <c r="F30" s="25" t="s">
        <v>17</v>
      </c>
      <c r="G30" s="11">
        <v>625</v>
      </c>
      <c r="H30" s="11">
        <v>625</v>
      </c>
      <c r="I30" s="11">
        <v>625</v>
      </c>
      <c r="J30" s="11">
        <v>625</v>
      </c>
      <c r="K30" s="11">
        <v>625</v>
      </c>
      <c r="L30" s="11">
        <v>900</v>
      </c>
      <c r="M30" s="27">
        <v>0</v>
      </c>
      <c r="N30" s="8">
        <v>0</v>
      </c>
      <c r="O30" s="8">
        <v>0</v>
      </c>
      <c r="P30" s="8">
        <v>0</v>
      </c>
      <c r="Q30" s="8">
        <v>0</v>
      </c>
      <c r="R30" s="28">
        <v>0</v>
      </c>
      <c r="S30" s="22">
        <v>0</v>
      </c>
      <c r="T30" s="16"/>
    </row>
    <row r="31" spans="1:29">
      <c r="A31" s="15" t="s">
        <v>16</v>
      </c>
      <c r="B31" s="7" t="s">
        <v>307</v>
      </c>
      <c r="C31" s="7" t="s">
        <v>308</v>
      </c>
      <c r="D31" s="7" t="s">
        <v>309</v>
      </c>
      <c r="E31" s="7" t="s">
        <v>310</v>
      </c>
      <c r="F31" s="25" t="s">
        <v>17</v>
      </c>
      <c r="G31" s="11">
        <v>655</v>
      </c>
      <c r="H31" s="11">
        <v>655</v>
      </c>
      <c r="I31" s="11">
        <v>655</v>
      </c>
      <c r="J31" s="11">
        <v>655</v>
      </c>
      <c r="K31" s="11">
        <v>655</v>
      </c>
      <c r="L31" s="11">
        <v>655</v>
      </c>
      <c r="M31" s="27">
        <v>338454</v>
      </c>
      <c r="N31" s="8">
        <v>332572.79999999999</v>
      </c>
      <c r="O31" s="8">
        <v>214519.19999999998</v>
      </c>
      <c r="P31" s="8">
        <v>290470.8</v>
      </c>
      <c r="Q31" s="8">
        <v>381477.6</v>
      </c>
      <c r="R31" s="28">
        <v>752739.6</v>
      </c>
      <c r="S31" s="22">
        <f t="shared" ref="S31:S36" si="0">SUM(M31:R31)</f>
        <v>2310234</v>
      </c>
      <c r="T31" s="16"/>
    </row>
    <row r="32" spans="1:29">
      <c r="A32" s="15" t="s">
        <v>16</v>
      </c>
      <c r="B32" s="7" t="s">
        <v>307</v>
      </c>
      <c r="C32" s="7" t="s">
        <v>311</v>
      </c>
      <c r="D32" s="7" t="s">
        <v>312</v>
      </c>
      <c r="E32" s="7" t="s">
        <v>313</v>
      </c>
      <c r="F32" s="25" t="s">
        <v>17</v>
      </c>
      <c r="G32" s="11">
        <v>2000</v>
      </c>
      <c r="H32" s="11">
        <v>2000</v>
      </c>
      <c r="I32" s="11">
        <v>2000</v>
      </c>
      <c r="J32" s="11">
        <v>2000</v>
      </c>
      <c r="K32" s="11">
        <v>2000</v>
      </c>
      <c r="L32" s="11">
        <v>2000</v>
      </c>
      <c r="M32" s="27">
        <v>881646</v>
      </c>
      <c r="N32" s="8">
        <v>998689.2</v>
      </c>
      <c r="O32" s="8">
        <v>569710.79999999993</v>
      </c>
      <c r="P32" s="8">
        <v>803949.6</v>
      </c>
      <c r="Q32" s="8">
        <v>1055977.2</v>
      </c>
      <c r="R32" s="28">
        <v>3247546.8</v>
      </c>
      <c r="S32" s="22">
        <f t="shared" si="0"/>
        <v>7557519.5999999996</v>
      </c>
      <c r="T32" s="16" t="s">
        <v>382</v>
      </c>
    </row>
    <row r="33" spans="1:27">
      <c r="A33" s="15" t="s">
        <v>16</v>
      </c>
      <c r="B33" s="7" t="s">
        <v>307</v>
      </c>
      <c r="C33" s="7" t="s">
        <v>320</v>
      </c>
      <c r="D33" s="7" t="s">
        <v>321</v>
      </c>
      <c r="E33" s="7" t="s">
        <v>322</v>
      </c>
      <c r="F33" s="25" t="s">
        <v>17</v>
      </c>
      <c r="G33" s="11">
        <v>400</v>
      </c>
      <c r="H33" s="11">
        <v>400</v>
      </c>
      <c r="I33" s="11">
        <v>400</v>
      </c>
      <c r="J33" s="11">
        <v>400</v>
      </c>
      <c r="K33" s="11">
        <v>400</v>
      </c>
      <c r="L33" s="11">
        <v>521</v>
      </c>
      <c r="M33" s="27">
        <v>91276.800000000003</v>
      </c>
      <c r="N33" s="8">
        <v>101493.59999999999</v>
      </c>
      <c r="O33" s="8">
        <v>57721.2</v>
      </c>
      <c r="P33" s="8">
        <v>86188.800000000003</v>
      </c>
      <c r="Q33" s="8">
        <v>92396.4</v>
      </c>
      <c r="R33" s="28">
        <v>244426.8</v>
      </c>
      <c r="S33" s="22">
        <f t="shared" si="0"/>
        <v>673503.59999999986</v>
      </c>
      <c r="T33" s="16"/>
    </row>
    <row r="34" spans="1:27">
      <c r="A34" s="15" t="s">
        <v>16</v>
      </c>
      <c r="B34" s="7" t="s">
        <v>307</v>
      </c>
      <c r="C34" s="7" t="s">
        <v>317</v>
      </c>
      <c r="D34" s="7" t="s">
        <v>318</v>
      </c>
      <c r="E34" s="7" t="s">
        <v>319</v>
      </c>
      <c r="F34" s="25" t="s">
        <v>17</v>
      </c>
      <c r="G34" s="11">
        <v>500</v>
      </c>
      <c r="H34" s="11">
        <v>500</v>
      </c>
      <c r="I34" s="11">
        <v>500</v>
      </c>
      <c r="J34" s="11">
        <v>500</v>
      </c>
      <c r="K34" s="11">
        <v>500</v>
      </c>
      <c r="L34" s="11">
        <v>521</v>
      </c>
      <c r="M34" s="27">
        <v>85204.800000000003</v>
      </c>
      <c r="N34" s="8">
        <v>96490.8</v>
      </c>
      <c r="O34" s="8">
        <v>54242.400000000001</v>
      </c>
      <c r="P34" s="8">
        <v>78955.199999999997</v>
      </c>
      <c r="Q34" s="8">
        <v>106632</v>
      </c>
      <c r="R34" s="28">
        <v>340392</v>
      </c>
      <c r="S34" s="22">
        <f t="shared" si="0"/>
        <v>761917.2</v>
      </c>
      <c r="T34" s="16"/>
    </row>
    <row r="35" spans="1:27">
      <c r="A35" s="15" t="s">
        <v>16</v>
      </c>
      <c r="B35" s="7" t="s">
        <v>307</v>
      </c>
      <c r="C35" s="7" t="s">
        <v>314</v>
      </c>
      <c r="D35" s="7" t="s">
        <v>315</v>
      </c>
      <c r="E35" s="7" t="s">
        <v>316</v>
      </c>
      <c r="F35" s="25" t="s">
        <v>17</v>
      </c>
      <c r="G35" s="11">
        <v>390</v>
      </c>
      <c r="H35" s="11">
        <v>390</v>
      </c>
      <c r="I35" s="11">
        <v>390</v>
      </c>
      <c r="J35" s="11">
        <v>390</v>
      </c>
      <c r="K35" s="11">
        <v>390</v>
      </c>
      <c r="L35" s="11">
        <v>521</v>
      </c>
      <c r="M35" s="27">
        <v>52178.400000000001</v>
      </c>
      <c r="N35" s="8">
        <v>52477.2</v>
      </c>
      <c r="O35" s="8">
        <v>32550</v>
      </c>
      <c r="P35" s="8">
        <v>38832</v>
      </c>
      <c r="Q35" s="8">
        <v>41305.199999999997</v>
      </c>
      <c r="R35" s="28">
        <v>125022</v>
      </c>
      <c r="S35" s="22">
        <f t="shared" si="0"/>
        <v>342364.8</v>
      </c>
      <c r="T35" s="16"/>
    </row>
    <row r="36" spans="1:27">
      <c r="A36" s="17" t="s">
        <v>16</v>
      </c>
      <c r="B36" s="18" t="s">
        <v>307</v>
      </c>
      <c r="C36" s="18" t="s">
        <v>323</v>
      </c>
      <c r="D36" s="18" t="s">
        <v>324</v>
      </c>
      <c r="E36" s="18" t="s">
        <v>325</v>
      </c>
      <c r="F36" s="26" t="s">
        <v>17</v>
      </c>
      <c r="G36" s="24">
        <v>300</v>
      </c>
      <c r="H36" s="24">
        <v>300</v>
      </c>
      <c r="I36" s="24">
        <v>300</v>
      </c>
      <c r="J36" s="24">
        <v>300</v>
      </c>
      <c r="K36" s="24">
        <v>300</v>
      </c>
      <c r="L36" s="24">
        <v>450</v>
      </c>
      <c r="M36" s="30">
        <v>124209.59999999999</v>
      </c>
      <c r="N36" s="32">
        <v>163875.6</v>
      </c>
      <c r="O36" s="32">
        <v>78589.2</v>
      </c>
      <c r="P36" s="32">
        <v>131784</v>
      </c>
      <c r="Q36" s="32">
        <v>205665.6</v>
      </c>
      <c r="R36" s="33">
        <v>773568</v>
      </c>
      <c r="S36" s="23">
        <f t="shared" si="0"/>
        <v>1477692</v>
      </c>
      <c r="T36" s="21" t="s">
        <v>382</v>
      </c>
    </row>
    <row r="37" spans="1:27">
      <c r="A37" s="15" t="s">
        <v>31</v>
      </c>
      <c r="B37" s="7" t="s">
        <v>72</v>
      </c>
      <c r="C37" s="7" t="s">
        <v>73</v>
      </c>
      <c r="D37" s="7" t="s">
        <v>29</v>
      </c>
      <c r="E37" s="7" t="s">
        <v>74</v>
      </c>
      <c r="F37" s="25" t="s">
        <v>75</v>
      </c>
      <c r="G37" s="11">
        <v>212.5</v>
      </c>
      <c r="H37" s="11">
        <v>212.5</v>
      </c>
      <c r="I37" s="11">
        <v>340</v>
      </c>
      <c r="J37" s="12"/>
      <c r="K37" s="12"/>
      <c r="L37" s="12"/>
      <c r="M37" s="27">
        <v>148692.51999999999</v>
      </c>
      <c r="N37" s="8">
        <v>241791.28</v>
      </c>
      <c r="O37" s="8">
        <v>134409.41</v>
      </c>
      <c r="P37" s="9"/>
      <c r="Q37" s="9"/>
      <c r="R37" s="29"/>
      <c r="S37" s="22">
        <v>524893.21</v>
      </c>
      <c r="T37" s="16"/>
    </row>
    <row r="38" spans="1:27">
      <c r="A38" s="15" t="s">
        <v>31</v>
      </c>
      <c r="B38" s="7" t="s">
        <v>84</v>
      </c>
      <c r="C38" s="7" t="s">
        <v>111</v>
      </c>
      <c r="D38" s="7" t="s">
        <v>112</v>
      </c>
      <c r="E38" s="7" t="s">
        <v>113</v>
      </c>
      <c r="F38" s="25" t="s">
        <v>75</v>
      </c>
      <c r="G38" s="11">
        <v>180</v>
      </c>
      <c r="H38" s="11">
        <v>180</v>
      </c>
      <c r="I38" s="11">
        <v>400</v>
      </c>
      <c r="J38" s="12"/>
      <c r="K38" s="12"/>
      <c r="L38" s="12"/>
      <c r="M38" s="27">
        <v>127270</v>
      </c>
      <c r="N38" s="8">
        <v>212055</v>
      </c>
      <c r="O38" s="8">
        <v>248446</v>
      </c>
      <c r="P38" s="9"/>
      <c r="Q38" s="9"/>
      <c r="R38" s="29"/>
      <c r="S38" s="22">
        <v>587771</v>
      </c>
      <c r="T38" s="16"/>
    </row>
    <row r="39" spans="1:27">
      <c r="A39" s="15" t="s">
        <v>31</v>
      </c>
      <c r="B39" s="7" t="s">
        <v>209</v>
      </c>
      <c r="C39" s="7" t="s">
        <v>227</v>
      </c>
      <c r="D39" s="7" t="s">
        <v>228</v>
      </c>
      <c r="E39" s="7" t="s">
        <v>229</v>
      </c>
      <c r="F39" s="25" t="s">
        <v>75</v>
      </c>
      <c r="G39" s="11">
        <v>280</v>
      </c>
      <c r="H39" s="11">
        <v>280</v>
      </c>
      <c r="I39" s="11">
        <v>280</v>
      </c>
      <c r="J39" s="12"/>
      <c r="K39" s="12"/>
      <c r="L39" s="12"/>
      <c r="M39" s="27">
        <v>229545</v>
      </c>
      <c r="N39" s="8">
        <v>377772</v>
      </c>
      <c r="O39" s="8">
        <v>607317</v>
      </c>
      <c r="P39" s="9"/>
      <c r="Q39" s="9"/>
      <c r="R39" s="29"/>
      <c r="S39" s="22">
        <v>1214634</v>
      </c>
      <c r="T39" s="16"/>
    </row>
    <row r="40" spans="1:27">
      <c r="A40" s="15" t="s">
        <v>31</v>
      </c>
      <c r="B40" s="7" t="s">
        <v>209</v>
      </c>
      <c r="C40" s="7" t="s">
        <v>230</v>
      </c>
      <c r="D40" s="7" t="s">
        <v>231</v>
      </c>
      <c r="E40" s="7" t="s">
        <v>232</v>
      </c>
      <c r="F40" s="25" t="s">
        <v>75</v>
      </c>
      <c r="G40" s="11">
        <v>300</v>
      </c>
      <c r="H40" s="11">
        <v>300</v>
      </c>
      <c r="I40" s="11">
        <v>400</v>
      </c>
      <c r="J40" s="12"/>
      <c r="K40" s="12"/>
      <c r="L40" s="12"/>
      <c r="M40" s="27">
        <v>221418</v>
      </c>
      <c r="N40" s="8">
        <v>354810</v>
      </c>
      <c r="O40" s="8">
        <v>576228</v>
      </c>
      <c r="P40" s="9"/>
      <c r="Q40" s="9"/>
      <c r="R40" s="29"/>
      <c r="S40" s="22">
        <v>1152456</v>
      </c>
      <c r="T40" s="16"/>
    </row>
    <row r="41" spans="1:27">
      <c r="A41" s="17" t="s">
        <v>31</v>
      </c>
      <c r="B41" s="18" t="s">
        <v>209</v>
      </c>
      <c r="C41" s="18" t="s">
        <v>224</v>
      </c>
      <c r="D41" s="18" t="s">
        <v>225</v>
      </c>
      <c r="E41" s="18" t="s">
        <v>226</v>
      </c>
      <c r="F41" s="26" t="s">
        <v>75</v>
      </c>
      <c r="G41" s="24">
        <v>215</v>
      </c>
      <c r="H41" s="24">
        <v>215</v>
      </c>
      <c r="I41" s="24">
        <v>215</v>
      </c>
      <c r="J41" s="19"/>
      <c r="K41" s="19"/>
      <c r="L41" s="19"/>
      <c r="M41" s="30">
        <v>164563</v>
      </c>
      <c r="N41" s="32">
        <v>268697</v>
      </c>
      <c r="O41" s="32">
        <v>433260</v>
      </c>
      <c r="P41" s="20"/>
      <c r="Q41" s="20"/>
      <c r="R41" s="31"/>
      <c r="S41" s="23">
        <v>866520</v>
      </c>
      <c r="T41" s="21"/>
    </row>
    <row r="42" spans="1:27">
      <c r="A42" s="15" t="s">
        <v>18</v>
      </c>
      <c r="B42" s="7" t="s">
        <v>368</v>
      </c>
      <c r="C42" s="7" t="s">
        <v>369</v>
      </c>
      <c r="D42" s="7" t="s">
        <v>369</v>
      </c>
      <c r="E42" s="7" t="s">
        <v>370</v>
      </c>
      <c r="F42" s="25" t="s">
        <v>22</v>
      </c>
      <c r="G42" s="11">
        <v>20.785</v>
      </c>
      <c r="H42" s="11">
        <v>20.785</v>
      </c>
      <c r="I42" s="11">
        <v>20.785</v>
      </c>
      <c r="J42" s="12"/>
      <c r="K42" s="12"/>
      <c r="L42" s="12"/>
      <c r="M42" s="27">
        <v>3311</v>
      </c>
      <c r="N42" s="8">
        <v>8534</v>
      </c>
      <c r="O42" s="8">
        <v>1792</v>
      </c>
      <c r="P42" s="9"/>
      <c r="Q42" s="9"/>
      <c r="R42" s="29"/>
      <c r="S42" s="22">
        <f>SUM(M42:R42)</f>
        <v>13637</v>
      </c>
      <c r="T42" s="16" t="s">
        <v>371</v>
      </c>
      <c r="AA42" s="7"/>
    </row>
    <row r="43" spans="1:27">
      <c r="A43" s="15" t="s">
        <v>18</v>
      </c>
      <c r="B43" s="7" t="s">
        <v>368</v>
      </c>
      <c r="C43" s="7" t="s">
        <v>372</v>
      </c>
      <c r="D43" s="7" t="s">
        <v>369</v>
      </c>
      <c r="E43" s="7" t="s">
        <v>373</v>
      </c>
      <c r="F43" s="25" t="s">
        <v>22</v>
      </c>
      <c r="G43" s="11">
        <v>111</v>
      </c>
      <c r="H43" s="11">
        <v>111</v>
      </c>
      <c r="I43" s="11">
        <v>111</v>
      </c>
      <c r="J43" s="12"/>
      <c r="K43" s="12"/>
      <c r="L43" s="12"/>
      <c r="M43" s="27">
        <v>14222</v>
      </c>
      <c r="N43" s="8">
        <v>36544</v>
      </c>
      <c r="O43" s="8">
        <v>26121</v>
      </c>
      <c r="P43" s="9"/>
      <c r="Q43" s="9"/>
      <c r="R43" s="29"/>
      <c r="S43" s="22">
        <f>SUM(M43:R43)</f>
        <v>76887</v>
      </c>
      <c r="T43" s="16" t="s">
        <v>371</v>
      </c>
      <c r="AA43" s="7"/>
    </row>
    <row r="44" spans="1:27">
      <c r="A44" s="15" t="s">
        <v>18</v>
      </c>
      <c r="B44" s="7" t="s">
        <v>374</v>
      </c>
      <c r="C44" s="7" t="s">
        <v>379</v>
      </c>
      <c r="D44" s="7" t="s">
        <v>380</v>
      </c>
      <c r="E44" s="7" t="s">
        <v>381</v>
      </c>
      <c r="F44" s="25" t="s">
        <v>22</v>
      </c>
      <c r="G44" s="11">
        <v>20</v>
      </c>
      <c r="H44" s="11">
        <v>20</v>
      </c>
      <c r="I44" s="11">
        <v>20</v>
      </c>
      <c r="J44" s="12"/>
      <c r="K44" s="12"/>
      <c r="L44" s="12"/>
      <c r="M44" s="27">
        <v>5344</v>
      </c>
      <c r="N44" s="8">
        <v>15092</v>
      </c>
      <c r="O44" s="8">
        <v>7230</v>
      </c>
      <c r="P44" s="9"/>
      <c r="Q44" s="9"/>
      <c r="R44" s="29"/>
      <c r="S44" s="22">
        <f>SUM(M44:O44)</f>
        <v>27666</v>
      </c>
      <c r="T44" s="16" t="s">
        <v>378</v>
      </c>
      <c r="AA44" s="7"/>
    </row>
    <row r="45" spans="1:27">
      <c r="A45" s="15" t="s">
        <v>18</v>
      </c>
      <c r="B45" s="7" t="s">
        <v>374</v>
      </c>
      <c r="C45" s="7" t="s">
        <v>375</v>
      </c>
      <c r="D45" s="7" t="s">
        <v>376</v>
      </c>
      <c r="E45" s="7" t="s">
        <v>377</v>
      </c>
      <c r="F45" s="25" t="s">
        <v>22</v>
      </c>
      <c r="G45" s="11">
        <v>20</v>
      </c>
      <c r="H45" s="11">
        <v>20</v>
      </c>
      <c r="I45" s="11">
        <v>20</v>
      </c>
      <c r="J45" s="12"/>
      <c r="K45" s="12"/>
      <c r="L45" s="12"/>
      <c r="M45" s="27">
        <v>6692</v>
      </c>
      <c r="N45" s="8">
        <v>18902</v>
      </c>
      <c r="O45" s="8">
        <v>9094</v>
      </c>
      <c r="P45" s="9"/>
      <c r="Q45" s="9"/>
      <c r="R45" s="29"/>
      <c r="S45" s="22">
        <f>SUM(M45:O45)</f>
        <v>34688</v>
      </c>
      <c r="T45" s="16" t="s">
        <v>378</v>
      </c>
      <c r="AA45" s="7"/>
    </row>
    <row r="46" spans="1:27">
      <c r="A46" s="15" t="s">
        <v>18</v>
      </c>
      <c r="B46" s="7" t="s">
        <v>19</v>
      </c>
      <c r="C46" s="7" t="s">
        <v>19</v>
      </c>
      <c r="D46" s="7" t="s">
        <v>20</v>
      </c>
      <c r="E46" s="7" t="s">
        <v>21</v>
      </c>
      <c r="F46" s="25" t="s">
        <v>22</v>
      </c>
      <c r="G46" s="11">
        <v>210</v>
      </c>
      <c r="H46" s="11">
        <v>210</v>
      </c>
      <c r="I46" s="11">
        <v>210</v>
      </c>
      <c r="J46" s="12"/>
      <c r="K46" s="12"/>
      <c r="L46" s="12"/>
      <c r="M46" s="27">
        <v>110692</v>
      </c>
      <c r="N46" s="8">
        <v>300449</v>
      </c>
      <c r="O46" s="8">
        <v>115963</v>
      </c>
      <c r="P46" s="9"/>
      <c r="Q46" s="9"/>
      <c r="R46" s="29"/>
      <c r="S46" s="22">
        <v>527104</v>
      </c>
      <c r="T46" s="16"/>
      <c r="AA46" s="7"/>
    </row>
    <row r="47" spans="1:27">
      <c r="A47" s="15" t="s">
        <v>18</v>
      </c>
      <c r="B47" s="7" t="s">
        <v>23</v>
      </c>
      <c r="C47" s="7" t="s">
        <v>24</v>
      </c>
      <c r="D47" s="7" t="s">
        <v>24</v>
      </c>
      <c r="E47" s="7" t="s">
        <v>25</v>
      </c>
      <c r="F47" s="25" t="s">
        <v>22</v>
      </c>
      <c r="G47" s="11">
        <v>111.35</v>
      </c>
      <c r="H47" s="11">
        <v>111.35</v>
      </c>
      <c r="I47" s="11">
        <v>111.35</v>
      </c>
      <c r="J47" s="12"/>
      <c r="K47" s="12"/>
      <c r="L47" s="12"/>
      <c r="M47" s="27">
        <v>32368</v>
      </c>
      <c r="N47" s="8">
        <v>97942</v>
      </c>
      <c r="O47" s="8">
        <v>39616</v>
      </c>
      <c r="P47" s="9"/>
      <c r="Q47" s="9"/>
      <c r="R47" s="29"/>
      <c r="S47" s="22">
        <v>169926</v>
      </c>
      <c r="T47" s="16"/>
      <c r="AA47" s="7"/>
    </row>
    <row r="48" spans="1:27">
      <c r="A48" s="15" t="s">
        <v>18</v>
      </c>
      <c r="B48" s="7" t="s">
        <v>23</v>
      </c>
      <c r="C48" s="7" t="s">
        <v>24</v>
      </c>
      <c r="D48" s="7" t="s">
        <v>24</v>
      </c>
      <c r="E48" s="7" t="s">
        <v>26</v>
      </c>
      <c r="F48" s="25" t="s">
        <v>22</v>
      </c>
      <c r="G48" s="11">
        <v>198.05</v>
      </c>
      <c r="H48" s="11">
        <v>198.05</v>
      </c>
      <c r="I48" s="11">
        <v>198.05</v>
      </c>
      <c r="J48" s="12"/>
      <c r="K48" s="12"/>
      <c r="L48" s="12"/>
      <c r="M48" s="27">
        <v>17592</v>
      </c>
      <c r="N48" s="8">
        <v>51960</v>
      </c>
      <c r="O48" s="8">
        <v>9498</v>
      </c>
      <c r="P48" s="9"/>
      <c r="Q48" s="9"/>
      <c r="R48" s="29"/>
      <c r="S48" s="22">
        <v>79050</v>
      </c>
      <c r="T48" s="16"/>
    </row>
    <row r="49" spans="1:20">
      <c r="A49" s="15" t="s">
        <v>18</v>
      </c>
      <c r="B49" s="7" t="s">
        <v>27</v>
      </c>
      <c r="C49" s="7" t="s">
        <v>39</v>
      </c>
      <c r="D49" s="7" t="s">
        <v>33</v>
      </c>
      <c r="E49" s="7" t="s">
        <v>40</v>
      </c>
      <c r="F49" s="25" t="s">
        <v>22</v>
      </c>
      <c r="G49" s="11">
        <v>315</v>
      </c>
      <c r="H49" s="11">
        <v>315</v>
      </c>
      <c r="I49" s="11">
        <v>315</v>
      </c>
      <c r="J49" s="12"/>
      <c r="K49" s="12"/>
      <c r="L49" s="12"/>
      <c r="M49" s="27">
        <v>149683</v>
      </c>
      <c r="N49" s="8">
        <v>390867</v>
      </c>
      <c r="O49" s="8">
        <v>156757</v>
      </c>
      <c r="P49" s="9"/>
      <c r="Q49" s="9"/>
      <c r="R49" s="29"/>
      <c r="S49" s="22">
        <v>697307</v>
      </c>
      <c r="T49" s="16" t="s">
        <v>360</v>
      </c>
    </row>
    <row r="50" spans="1:20">
      <c r="A50" s="15" t="s">
        <v>18</v>
      </c>
      <c r="B50" s="7" t="s">
        <v>27</v>
      </c>
      <c r="C50" s="7" t="s">
        <v>32</v>
      </c>
      <c r="D50" s="7" t="s">
        <v>33</v>
      </c>
      <c r="E50" s="7" t="s">
        <v>34</v>
      </c>
      <c r="F50" s="25" t="s">
        <v>22</v>
      </c>
      <c r="G50" s="11">
        <v>161</v>
      </c>
      <c r="H50" s="11">
        <v>161</v>
      </c>
      <c r="I50" s="11">
        <v>161</v>
      </c>
      <c r="J50" s="12"/>
      <c r="K50" s="12"/>
      <c r="L50" s="12"/>
      <c r="M50" s="27">
        <v>86410</v>
      </c>
      <c r="N50" s="8">
        <v>225642</v>
      </c>
      <c r="O50" s="8">
        <v>90493</v>
      </c>
      <c r="P50" s="9"/>
      <c r="Q50" s="9"/>
      <c r="R50" s="29"/>
      <c r="S50" s="22">
        <f>SUM(M50:R50)</f>
        <v>402545</v>
      </c>
      <c r="T50" s="16" t="s">
        <v>360</v>
      </c>
    </row>
    <row r="51" spans="1:20">
      <c r="A51" s="15" t="s">
        <v>18</v>
      </c>
      <c r="B51" s="7" t="s">
        <v>27</v>
      </c>
      <c r="C51" s="7" t="s">
        <v>35</v>
      </c>
      <c r="D51" s="7" t="s">
        <v>33</v>
      </c>
      <c r="E51" s="7" t="s">
        <v>36</v>
      </c>
      <c r="F51" s="25" t="s">
        <v>22</v>
      </c>
      <c r="G51" s="11">
        <v>400</v>
      </c>
      <c r="H51" s="11">
        <v>400</v>
      </c>
      <c r="I51" s="11">
        <v>400</v>
      </c>
      <c r="J51" s="12"/>
      <c r="K51" s="12"/>
      <c r="L51" s="12"/>
      <c r="M51" s="27">
        <v>201123</v>
      </c>
      <c r="N51" s="8">
        <v>525193</v>
      </c>
      <c r="O51" s="8">
        <v>210628</v>
      </c>
      <c r="P51" s="9"/>
      <c r="Q51" s="9"/>
      <c r="R51" s="29"/>
      <c r="S51" s="22">
        <f>SUM(M51:R51)</f>
        <v>936944</v>
      </c>
      <c r="T51" s="16" t="s">
        <v>360</v>
      </c>
    </row>
    <row r="52" spans="1:20">
      <c r="A52" s="15" t="s">
        <v>18</v>
      </c>
      <c r="B52" s="7" t="s">
        <v>27</v>
      </c>
      <c r="C52" s="7" t="s">
        <v>37</v>
      </c>
      <c r="D52" s="7" t="s">
        <v>33</v>
      </c>
      <c r="E52" s="7" t="s">
        <v>38</v>
      </c>
      <c r="F52" s="25" t="s">
        <v>22</v>
      </c>
      <c r="G52" s="11">
        <v>325</v>
      </c>
      <c r="H52" s="11">
        <v>325</v>
      </c>
      <c r="I52" s="11">
        <v>325</v>
      </c>
      <c r="J52" s="12"/>
      <c r="K52" s="12"/>
      <c r="L52" s="12"/>
      <c r="M52" s="27">
        <v>98619</v>
      </c>
      <c r="N52" s="8">
        <v>197181</v>
      </c>
      <c r="O52" s="8">
        <v>55602</v>
      </c>
      <c r="P52" s="9"/>
      <c r="Q52" s="9"/>
      <c r="R52" s="29"/>
      <c r="S52" s="22">
        <f>SUM(M52:R52)</f>
        <v>351402</v>
      </c>
      <c r="T52" s="16" t="s">
        <v>359</v>
      </c>
    </row>
    <row r="53" spans="1:20">
      <c r="A53" s="15" t="s">
        <v>18</v>
      </c>
      <c r="B53" s="7" t="s">
        <v>41</v>
      </c>
      <c r="C53" s="7">
        <v>0</v>
      </c>
      <c r="D53" s="7" t="s">
        <v>55</v>
      </c>
      <c r="E53" s="7" t="s">
        <v>56</v>
      </c>
      <c r="F53" s="25" t="s">
        <v>22</v>
      </c>
      <c r="G53" s="11">
        <v>22</v>
      </c>
      <c r="H53" s="11">
        <v>22</v>
      </c>
      <c r="I53" s="11">
        <v>22</v>
      </c>
      <c r="J53" s="12"/>
      <c r="K53" s="12"/>
      <c r="L53" s="12"/>
      <c r="M53" s="27">
        <v>3932</v>
      </c>
      <c r="N53" s="8">
        <v>10508</v>
      </c>
      <c r="O53" s="8">
        <v>1273</v>
      </c>
      <c r="P53" s="9"/>
      <c r="Q53" s="9"/>
      <c r="R53" s="29"/>
      <c r="S53" s="22">
        <v>15713</v>
      </c>
      <c r="T53" s="16"/>
    </row>
    <row r="54" spans="1:20">
      <c r="A54" s="15" t="s">
        <v>18</v>
      </c>
      <c r="B54" s="7" t="s">
        <v>41</v>
      </c>
      <c r="C54" s="7">
        <v>0</v>
      </c>
      <c r="D54" s="7" t="s">
        <v>57</v>
      </c>
      <c r="E54" s="7" t="s">
        <v>58</v>
      </c>
      <c r="F54" s="25" t="s">
        <v>22</v>
      </c>
      <c r="G54" s="11">
        <v>210</v>
      </c>
      <c r="H54" s="11">
        <v>210</v>
      </c>
      <c r="I54" s="11">
        <v>210</v>
      </c>
      <c r="J54" s="12"/>
      <c r="K54" s="12"/>
      <c r="L54" s="12"/>
      <c r="M54" s="27">
        <v>156841</v>
      </c>
      <c r="N54" s="8">
        <v>438173</v>
      </c>
      <c r="O54" s="8">
        <v>206134</v>
      </c>
      <c r="P54" s="9"/>
      <c r="Q54" s="9"/>
      <c r="R54" s="29"/>
      <c r="S54" s="22">
        <v>801148</v>
      </c>
      <c r="T54" s="16"/>
    </row>
    <row r="55" spans="1:20">
      <c r="A55" s="15" t="s">
        <v>18</v>
      </c>
      <c r="B55" s="7" t="s">
        <v>41</v>
      </c>
      <c r="C55" s="7">
        <v>0</v>
      </c>
      <c r="D55" s="7" t="s">
        <v>61</v>
      </c>
      <c r="E55" s="7" t="s">
        <v>62</v>
      </c>
      <c r="F55" s="25" t="s">
        <v>22</v>
      </c>
      <c r="G55" s="11">
        <v>17</v>
      </c>
      <c r="H55" s="11">
        <v>17</v>
      </c>
      <c r="I55" s="11">
        <v>17</v>
      </c>
      <c r="J55" s="12"/>
      <c r="K55" s="12"/>
      <c r="L55" s="12"/>
      <c r="M55" s="27">
        <v>13215</v>
      </c>
      <c r="N55" s="8">
        <v>37583</v>
      </c>
      <c r="O55" s="8">
        <v>16861</v>
      </c>
      <c r="P55" s="9"/>
      <c r="Q55" s="9"/>
      <c r="R55" s="29"/>
      <c r="S55" s="22">
        <v>67659</v>
      </c>
      <c r="T55" s="16"/>
    </row>
    <row r="56" spans="1:20">
      <c r="A56" s="15" t="s">
        <v>18</v>
      </c>
      <c r="B56" s="7" t="s">
        <v>41</v>
      </c>
      <c r="C56" s="7">
        <v>0</v>
      </c>
      <c r="D56" s="7" t="s">
        <v>45</v>
      </c>
      <c r="E56" s="7" t="s">
        <v>46</v>
      </c>
      <c r="F56" s="25" t="s">
        <v>22</v>
      </c>
      <c r="G56" s="11">
        <v>15</v>
      </c>
      <c r="H56" s="11">
        <v>15</v>
      </c>
      <c r="I56" s="11">
        <v>15</v>
      </c>
      <c r="J56" s="12"/>
      <c r="K56" s="12"/>
      <c r="L56" s="12"/>
      <c r="M56" s="27">
        <v>505</v>
      </c>
      <c r="N56" s="8">
        <v>1949</v>
      </c>
      <c r="O56" s="8">
        <v>169</v>
      </c>
      <c r="P56" s="9"/>
      <c r="Q56" s="9"/>
      <c r="R56" s="29"/>
      <c r="S56" s="22">
        <v>2623</v>
      </c>
      <c r="T56" s="16"/>
    </row>
    <row r="57" spans="1:20">
      <c r="A57" s="15" t="s">
        <v>18</v>
      </c>
      <c r="B57" s="7" t="s">
        <v>41</v>
      </c>
      <c r="C57" s="7">
        <v>0</v>
      </c>
      <c r="D57" s="7" t="s">
        <v>47</v>
      </c>
      <c r="E57" s="7" t="s">
        <v>48</v>
      </c>
      <c r="F57" s="25" t="s">
        <v>22</v>
      </c>
      <c r="G57" s="11">
        <v>20</v>
      </c>
      <c r="H57" s="11">
        <v>20</v>
      </c>
      <c r="I57" s="11">
        <v>20</v>
      </c>
      <c r="J57" s="12"/>
      <c r="K57" s="12"/>
      <c r="L57" s="12"/>
      <c r="M57" s="27">
        <v>7148.3291900000004</v>
      </c>
      <c r="N57" s="8">
        <v>24529.335200000001</v>
      </c>
      <c r="O57" s="8">
        <v>2651.3356100000001</v>
      </c>
      <c r="P57" s="9"/>
      <c r="Q57" s="9"/>
      <c r="R57" s="29"/>
      <c r="S57" s="22">
        <v>34329</v>
      </c>
      <c r="T57" s="16" t="s">
        <v>359</v>
      </c>
    </row>
    <row r="58" spans="1:20">
      <c r="A58" s="15" t="s">
        <v>18</v>
      </c>
      <c r="B58" s="7" t="s">
        <v>41</v>
      </c>
      <c r="C58" s="7">
        <v>0</v>
      </c>
      <c r="D58" s="7" t="s">
        <v>59</v>
      </c>
      <c r="E58" s="7" t="s">
        <v>60</v>
      </c>
      <c r="F58" s="25" t="s">
        <v>22</v>
      </c>
      <c r="G58" s="11">
        <v>17</v>
      </c>
      <c r="H58" s="11">
        <v>17</v>
      </c>
      <c r="I58" s="11">
        <v>17</v>
      </c>
      <c r="J58" s="12"/>
      <c r="K58" s="12"/>
      <c r="L58" s="12"/>
      <c r="M58" s="27">
        <v>4641</v>
      </c>
      <c r="N58" s="8">
        <v>14218</v>
      </c>
      <c r="O58" s="8">
        <v>1866</v>
      </c>
      <c r="P58" s="9"/>
      <c r="Q58" s="9"/>
      <c r="R58" s="29"/>
      <c r="S58" s="22">
        <v>20725</v>
      </c>
      <c r="T58" s="16"/>
    </row>
    <row r="59" spans="1:20">
      <c r="A59" s="15" t="s">
        <v>18</v>
      </c>
      <c r="B59" s="7" t="s">
        <v>41</v>
      </c>
      <c r="C59" s="7" t="s">
        <v>63</v>
      </c>
      <c r="D59" s="7" t="s">
        <v>64</v>
      </c>
      <c r="E59" s="7" t="s">
        <v>65</v>
      </c>
      <c r="F59" s="25" t="s">
        <v>22</v>
      </c>
      <c r="G59" s="11">
        <v>44</v>
      </c>
      <c r="H59" s="11">
        <v>44</v>
      </c>
      <c r="I59" s="11">
        <v>44</v>
      </c>
      <c r="J59" s="12"/>
      <c r="K59" s="12"/>
      <c r="L59" s="12"/>
      <c r="M59" s="27">
        <v>39463</v>
      </c>
      <c r="N59" s="8">
        <v>108402</v>
      </c>
      <c r="O59" s="8">
        <v>42985</v>
      </c>
      <c r="P59" s="9"/>
      <c r="Q59" s="9"/>
      <c r="R59" s="29"/>
      <c r="S59" s="22">
        <v>190850</v>
      </c>
      <c r="T59" s="16"/>
    </row>
    <row r="60" spans="1:20">
      <c r="A60" s="15" t="s">
        <v>18</v>
      </c>
      <c r="B60" s="7" t="s">
        <v>41</v>
      </c>
      <c r="C60" s="7" t="s">
        <v>66</v>
      </c>
      <c r="D60" s="7" t="s">
        <v>64</v>
      </c>
      <c r="E60" s="7" t="s">
        <v>67</v>
      </c>
      <c r="F60" s="25" t="s">
        <v>22</v>
      </c>
      <c r="G60" s="11">
        <v>36</v>
      </c>
      <c r="H60" s="11">
        <v>36</v>
      </c>
      <c r="I60" s="11">
        <v>36</v>
      </c>
      <c r="J60" s="12"/>
      <c r="K60" s="12"/>
      <c r="L60" s="12"/>
      <c r="M60" s="27">
        <v>25217</v>
      </c>
      <c r="N60" s="8">
        <v>69000</v>
      </c>
      <c r="O60" s="8">
        <v>23489</v>
      </c>
      <c r="P60" s="9"/>
      <c r="Q60" s="9"/>
      <c r="R60" s="29"/>
      <c r="S60" s="22">
        <v>117706</v>
      </c>
      <c r="T60" s="16"/>
    </row>
    <row r="61" spans="1:20">
      <c r="A61" s="15" t="s">
        <v>18</v>
      </c>
      <c r="B61" s="7" t="s">
        <v>41</v>
      </c>
      <c r="C61" s="7" t="s">
        <v>68</v>
      </c>
      <c r="D61" s="7" t="s">
        <v>64</v>
      </c>
      <c r="E61" s="7" t="s">
        <v>69</v>
      </c>
      <c r="F61" s="25" t="s">
        <v>22</v>
      </c>
      <c r="G61" s="11">
        <v>36</v>
      </c>
      <c r="H61" s="11">
        <v>36</v>
      </c>
      <c r="I61" s="11">
        <v>36</v>
      </c>
      <c r="J61" s="12"/>
      <c r="K61" s="12"/>
      <c r="L61" s="12"/>
      <c r="M61" s="27">
        <v>29121</v>
      </c>
      <c r="N61" s="8">
        <v>78990</v>
      </c>
      <c r="O61" s="8">
        <v>26867</v>
      </c>
      <c r="P61" s="9"/>
      <c r="Q61" s="9"/>
      <c r="R61" s="29"/>
      <c r="S61" s="22">
        <v>134978</v>
      </c>
      <c r="T61" s="16"/>
    </row>
    <row r="62" spans="1:20">
      <c r="A62" s="15" t="s">
        <v>18</v>
      </c>
      <c r="B62" s="7" t="s">
        <v>41</v>
      </c>
      <c r="C62" s="7" t="s">
        <v>52</v>
      </c>
      <c r="D62" s="7" t="s">
        <v>53</v>
      </c>
      <c r="E62" s="7" t="s">
        <v>54</v>
      </c>
      <c r="F62" s="25" t="s">
        <v>22</v>
      </c>
      <c r="G62" s="11">
        <v>105</v>
      </c>
      <c r="H62" s="11">
        <v>105</v>
      </c>
      <c r="I62" s="11">
        <v>105</v>
      </c>
      <c r="J62" s="12"/>
      <c r="K62" s="12"/>
      <c r="L62" s="12"/>
      <c r="M62" s="27">
        <v>73174</v>
      </c>
      <c r="N62" s="8">
        <v>204533</v>
      </c>
      <c r="O62" s="8">
        <v>96161</v>
      </c>
      <c r="P62" s="9"/>
      <c r="Q62" s="9"/>
      <c r="R62" s="29"/>
      <c r="S62" s="22">
        <v>373868</v>
      </c>
      <c r="T62" s="16"/>
    </row>
    <row r="63" spans="1:20">
      <c r="A63" s="15" t="s">
        <v>18</v>
      </c>
      <c r="B63" s="7" t="s">
        <v>41</v>
      </c>
      <c r="C63" s="7" t="s">
        <v>49</v>
      </c>
      <c r="D63" s="7" t="s">
        <v>50</v>
      </c>
      <c r="E63" s="7" t="s">
        <v>51</v>
      </c>
      <c r="F63" s="25" t="s">
        <v>22</v>
      </c>
      <c r="G63" s="11">
        <v>15</v>
      </c>
      <c r="H63" s="11">
        <v>15</v>
      </c>
      <c r="I63" s="11">
        <v>15</v>
      </c>
      <c r="J63" s="12"/>
      <c r="K63" s="12"/>
      <c r="L63" s="12"/>
      <c r="M63" s="27">
        <v>1614.70777</v>
      </c>
      <c r="N63" s="8">
        <v>4686.8685800000003</v>
      </c>
      <c r="O63" s="8">
        <v>1386.42365</v>
      </c>
      <c r="P63" s="9"/>
      <c r="Q63" s="9"/>
      <c r="R63" s="29"/>
      <c r="S63" s="22">
        <v>7688</v>
      </c>
      <c r="T63" s="16"/>
    </row>
    <row r="64" spans="1:20">
      <c r="A64" s="15" t="s">
        <v>18</v>
      </c>
      <c r="B64" s="7" t="s">
        <v>84</v>
      </c>
      <c r="C64" s="7" t="s">
        <v>120</v>
      </c>
      <c r="D64" s="7" t="s">
        <v>121</v>
      </c>
      <c r="E64" s="7" t="s">
        <v>122</v>
      </c>
      <c r="F64" s="25" t="s">
        <v>22</v>
      </c>
      <c r="G64" s="11">
        <v>20</v>
      </c>
      <c r="H64" s="11">
        <v>20</v>
      </c>
      <c r="I64" s="11">
        <v>20</v>
      </c>
      <c r="J64" s="12"/>
      <c r="K64" s="12"/>
      <c r="L64" s="12"/>
      <c r="M64" s="27">
        <v>2439</v>
      </c>
      <c r="N64" s="8">
        <v>5757</v>
      </c>
      <c r="O64" s="8">
        <v>6936</v>
      </c>
      <c r="P64" s="9"/>
      <c r="Q64" s="9"/>
      <c r="R64" s="29"/>
      <c r="S64" s="22">
        <v>15132</v>
      </c>
      <c r="T64" s="16"/>
    </row>
    <row r="65" spans="1:20">
      <c r="A65" s="15" t="s">
        <v>18</v>
      </c>
      <c r="B65" s="7" t="s">
        <v>84</v>
      </c>
      <c r="C65" s="7" t="s">
        <v>114</v>
      </c>
      <c r="D65" s="7" t="s">
        <v>115</v>
      </c>
      <c r="E65" s="7" t="s">
        <v>116</v>
      </c>
      <c r="F65" s="25" t="s">
        <v>22</v>
      </c>
      <c r="G65" s="11">
        <v>125</v>
      </c>
      <c r="H65" s="11">
        <v>125</v>
      </c>
      <c r="I65" s="11">
        <v>125</v>
      </c>
      <c r="J65" s="12"/>
      <c r="K65" s="12"/>
      <c r="L65" s="12"/>
      <c r="M65" s="27">
        <v>44066</v>
      </c>
      <c r="N65" s="8">
        <v>87098</v>
      </c>
      <c r="O65" s="8">
        <v>75681</v>
      </c>
      <c r="P65" s="9"/>
      <c r="Q65" s="9"/>
      <c r="R65" s="29"/>
      <c r="S65" s="22">
        <v>206845</v>
      </c>
      <c r="T65" s="16"/>
    </row>
    <row r="66" spans="1:20">
      <c r="A66" s="15" t="s">
        <v>18</v>
      </c>
      <c r="B66" s="7" t="s">
        <v>84</v>
      </c>
      <c r="C66" s="7" t="s">
        <v>117</v>
      </c>
      <c r="D66" s="7" t="s">
        <v>118</v>
      </c>
      <c r="E66" s="7" t="s">
        <v>119</v>
      </c>
      <c r="F66" s="25" t="s">
        <v>22</v>
      </c>
      <c r="G66" s="11">
        <v>93</v>
      </c>
      <c r="H66" s="11">
        <v>93</v>
      </c>
      <c r="I66" s="11">
        <v>93</v>
      </c>
      <c r="J66" s="12"/>
      <c r="K66" s="12"/>
      <c r="L66" s="12"/>
      <c r="M66" s="27">
        <v>11376</v>
      </c>
      <c r="N66" s="8">
        <v>27161</v>
      </c>
      <c r="O66" s="8">
        <v>12676</v>
      </c>
      <c r="P66" s="9"/>
      <c r="Q66" s="9"/>
      <c r="R66" s="29"/>
      <c r="S66" s="22">
        <v>51213</v>
      </c>
      <c r="T66" s="16"/>
    </row>
    <row r="67" spans="1:20">
      <c r="A67" s="15" t="s">
        <v>18</v>
      </c>
      <c r="B67" s="7" t="s">
        <v>84</v>
      </c>
      <c r="C67" s="7" t="s">
        <v>133</v>
      </c>
      <c r="D67" s="7" t="s">
        <v>134</v>
      </c>
      <c r="E67" s="7" t="s">
        <v>135</v>
      </c>
      <c r="F67" s="25" t="s">
        <v>22</v>
      </c>
      <c r="G67" s="11">
        <v>332</v>
      </c>
      <c r="H67" s="11">
        <v>332</v>
      </c>
      <c r="I67" s="11">
        <v>332</v>
      </c>
      <c r="J67" s="12"/>
      <c r="K67" s="12"/>
      <c r="L67" s="12"/>
      <c r="M67" s="27">
        <v>154783</v>
      </c>
      <c r="N67" s="8">
        <v>371001</v>
      </c>
      <c r="O67" s="8">
        <v>123635</v>
      </c>
      <c r="P67" s="9"/>
      <c r="Q67" s="9"/>
      <c r="R67" s="29"/>
      <c r="S67" s="22">
        <v>649419</v>
      </c>
      <c r="T67" s="16" t="s">
        <v>362</v>
      </c>
    </row>
    <row r="68" spans="1:20">
      <c r="A68" s="15" t="s">
        <v>18</v>
      </c>
      <c r="B68" s="7" t="s">
        <v>84</v>
      </c>
      <c r="C68" s="7" t="s">
        <v>139</v>
      </c>
      <c r="D68" s="7" t="s">
        <v>140</v>
      </c>
      <c r="E68" s="7" t="s">
        <v>141</v>
      </c>
      <c r="F68" s="25" t="s">
        <v>22</v>
      </c>
      <c r="G68" s="11">
        <v>80</v>
      </c>
      <c r="H68" s="11">
        <v>80</v>
      </c>
      <c r="I68" s="11">
        <v>80</v>
      </c>
      <c r="J68" s="12"/>
      <c r="K68" s="12"/>
      <c r="L68" s="12"/>
      <c r="M68" s="27">
        <v>8793</v>
      </c>
      <c r="N68" s="8">
        <v>29041</v>
      </c>
      <c r="O68" s="8">
        <v>12176</v>
      </c>
      <c r="P68" s="9"/>
      <c r="Q68" s="9"/>
      <c r="R68" s="29"/>
      <c r="S68" s="22">
        <v>50010</v>
      </c>
      <c r="T68" s="16"/>
    </row>
    <row r="69" spans="1:20">
      <c r="A69" s="15" t="s">
        <v>18</v>
      </c>
      <c r="B69" s="7" t="s">
        <v>84</v>
      </c>
      <c r="C69" s="7" t="s">
        <v>127</v>
      </c>
      <c r="D69" s="7" t="s">
        <v>128</v>
      </c>
      <c r="E69" s="7" t="s">
        <v>129</v>
      </c>
      <c r="F69" s="25" t="s">
        <v>22</v>
      </c>
      <c r="G69" s="11">
        <v>100</v>
      </c>
      <c r="H69" s="11">
        <v>100</v>
      </c>
      <c r="I69" s="11">
        <v>100</v>
      </c>
      <c r="J69" s="12"/>
      <c r="K69" s="12"/>
      <c r="L69" s="12"/>
      <c r="M69" s="27">
        <v>74330</v>
      </c>
      <c r="N69" s="8">
        <v>198662</v>
      </c>
      <c r="O69" s="8">
        <v>84258</v>
      </c>
      <c r="P69" s="9"/>
      <c r="Q69" s="9"/>
      <c r="R69" s="29"/>
      <c r="S69" s="22">
        <v>357250</v>
      </c>
      <c r="T69" s="16" t="s">
        <v>363</v>
      </c>
    </row>
    <row r="70" spans="1:20">
      <c r="A70" s="15" t="s">
        <v>18</v>
      </c>
      <c r="B70" s="7" t="s">
        <v>84</v>
      </c>
      <c r="C70" s="7" t="s">
        <v>130</v>
      </c>
      <c r="D70" s="7" t="s">
        <v>131</v>
      </c>
      <c r="E70" s="7" t="s">
        <v>132</v>
      </c>
      <c r="F70" s="25" t="s">
        <v>22</v>
      </c>
      <c r="G70" s="11">
        <v>125</v>
      </c>
      <c r="H70" s="11">
        <v>125</v>
      </c>
      <c r="I70" s="11">
        <v>125</v>
      </c>
      <c r="J70" s="12"/>
      <c r="K70" s="12"/>
      <c r="L70" s="12"/>
      <c r="M70" s="27">
        <v>86922</v>
      </c>
      <c r="N70" s="8">
        <v>218069</v>
      </c>
      <c r="O70" s="8">
        <v>111153</v>
      </c>
      <c r="P70" s="9"/>
      <c r="Q70" s="9"/>
      <c r="R70" s="29"/>
      <c r="S70" s="22">
        <v>416144</v>
      </c>
      <c r="T70" s="16"/>
    </row>
    <row r="71" spans="1:20">
      <c r="A71" s="15" t="s">
        <v>18</v>
      </c>
      <c r="B71" s="7" t="s">
        <v>84</v>
      </c>
      <c r="C71" s="7" t="s">
        <v>136</v>
      </c>
      <c r="D71" s="7" t="s">
        <v>137</v>
      </c>
      <c r="E71" s="7" t="s">
        <v>138</v>
      </c>
      <c r="F71" s="25" t="s">
        <v>22</v>
      </c>
      <c r="G71" s="11">
        <v>60</v>
      </c>
      <c r="H71" s="11">
        <v>60</v>
      </c>
      <c r="I71" s="11">
        <v>60</v>
      </c>
      <c r="J71" s="12"/>
      <c r="K71" s="12"/>
      <c r="L71" s="12"/>
      <c r="M71" s="27">
        <v>3017</v>
      </c>
      <c r="N71" s="8">
        <v>9048</v>
      </c>
      <c r="O71" s="8">
        <v>6032</v>
      </c>
      <c r="P71" s="9"/>
      <c r="Q71" s="9"/>
      <c r="R71" s="29"/>
      <c r="S71" s="22">
        <v>18097</v>
      </c>
      <c r="T71" s="16"/>
    </row>
    <row r="72" spans="1:20">
      <c r="A72" s="15" t="s">
        <v>18</v>
      </c>
      <c r="B72" s="7" t="s">
        <v>84</v>
      </c>
      <c r="C72" s="7" t="s">
        <v>364</v>
      </c>
      <c r="D72" s="7" t="s">
        <v>365</v>
      </c>
      <c r="E72" s="7" t="s">
        <v>123</v>
      </c>
      <c r="F72" s="25" t="s">
        <v>22</v>
      </c>
      <c r="G72" s="11">
        <v>20</v>
      </c>
      <c r="H72" s="11">
        <v>20</v>
      </c>
      <c r="I72" s="11">
        <v>20</v>
      </c>
      <c r="J72" s="12"/>
      <c r="K72" s="12"/>
      <c r="L72" s="12"/>
      <c r="M72" s="27">
        <v>3455</v>
      </c>
      <c r="N72" s="8">
        <v>4868</v>
      </c>
      <c r="O72" s="8">
        <v>9505</v>
      </c>
      <c r="P72" s="9"/>
      <c r="Q72" s="9"/>
      <c r="R72" s="29"/>
      <c r="S72" s="22">
        <v>17828</v>
      </c>
      <c r="T72" s="16"/>
    </row>
    <row r="73" spans="1:20">
      <c r="A73" s="15" t="s">
        <v>18</v>
      </c>
      <c r="B73" s="7" t="s">
        <v>84</v>
      </c>
      <c r="C73" s="7" t="s">
        <v>124</v>
      </c>
      <c r="D73" s="7" t="s">
        <v>125</v>
      </c>
      <c r="E73" s="7" t="s">
        <v>126</v>
      </c>
      <c r="F73" s="25" t="s">
        <v>22</v>
      </c>
      <c r="G73" s="11">
        <v>20</v>
      </c>
      <c r="H73" s="11">
        <v>20</v>
      </c>
      <c r="I73" s="11">
        <v>20</v>
      </c>
      <c r="J73" s="12"/>
      <c r="K73" s="12"/>
      <c r="L73" s="12"/>
      <c r="M73" s="27">
        <v>3023</v>
      </c>
      <c r="N73" s="8">
        <v>5106</v>
      </c>
      <c r="O73" s="8">
        <v>4504</v>
      </c>
      <c r="P73" s="9"/>
      <c r="Q73" s="9"/>
      <c r="R73" s="29"/>
      <c r="S73" s="22">
        <v>12633</v>
      </c>
      <c r="T73" s="16"/>
    </row>
    <row r="74" spans="1:20">
      <c r="A74" s="15" t="s">
        <v>18</v>
      </c>
      <c r="B74" s="7" t="s">
        <v>157</v>
      </c>
      <c r="C74" s="7" t="s">
        <v>178</v>
      </c>
      <c r="D74" s="7" t="s">
        <v>179</v>
      </c>
      <c r="E74" s="7" t="s">
        <v>180</v>
      </c>
      <c r="F74" s="25" t="s">
        <v>22</v>
      </c>
      <c r="G74" s="11">
        <v>190</v>
      </c>
      <c r="H74" s="11">
        <v>190</v>
      </c>
      <c r="I74" s="11">
        <v>190</v>
      </c>
      <c r="J74" s="12"/>
      <c r="K74" s="12"/>
      <c r="L74" s="12"/>
      <c r="M74" s="27">
        <v>10000</v>
      </c>
      <c r="N74" s="8">
        <v>25000</v>
      </c>
      <c r="O74" s="8">
        <v>15000</v>
      </c>
      <c r="P74" s="9"/>
      <c r="Q74" s="9"/>
      <c r="R74" s="29"/>
      <c r="S74" s="22">
        <v>50000</v>
      </c>
      <c r="T74" s="16"/>
    </row>
    <row r="75" spans="1:20">
      <c r="A75" s="15" t="s">
        <v>18</v>
      </c>
      <c r="B75" s="7" t="s">
        <v>157</v>
      </c>
      <c r="C75" s="7" t="s">
        <v>176</v>
      </c>
      <c r="D75" s="7" t="s">
        <v>162</v>
      </c>
      <c r="E75" s="7" t="s">
        <v>177</v>
      </c>
      <c r="F75" s="25" t="s">
        <v>22</v>
      </c>
      <c r="G75" s="11">
        <v>173</v>
      </c>
      <c r="H75" s="11">
        <v>173</v>
      </c>
      <c r="I75" s="11">
        <v>173</v>
      </c>
      <c r="J75" s="12"/>
      <c r="K75" s="12"/>
      <c r="L75" s="12"/>
      <c r="M75" s="27">
        <v>1000</v>
      </c>
      <c r="N75" s="8">
        <v>1000</v>
      </c>
      <c r="O75" s="8">
        <v>1000</v>
      </c>
      <c r="P75" s="9"/>
      <c r="Q75" s="9"/>
      <c r="R75" s="29"/>
      <c r="S75" s="22">
        <v>3000</v>
      </c>
      <c r="T75" s="16"/>
    </row>
    <row r="76" spans="1:20">
      <c r="A76" s="15" t="s">
        <v>18</v>
      </c>
      <c r="B76" s="7" t="s">
        <v>157</v>
      </c>
      <c r="C76" s="7" t="s">
        <v>181</v>
      </c>
      <c r="D76" s="7" t="s">
        <v>182</v>
      </c>
      <c r="E76" s="7" t="s">
        <v>183</v>
      </c>
      <c r="F76" s="25" t="s">
        <v>22</v>
      </c>
      <c r="G76" s="11">
        <v>50</v>
      </c>
      <c r="H76" s="11">
        <v>50</v>
      </c>
      <c r="I76" s="11">
        <v>50</v>
      </c>
      <c r="J76" s="12"/>
      <c r="K76" s="12"/>
      <c r="L76" s="12"/>
      <c r="M76" s="27">
        <v>14010</v>
      </c>
      <c r="N76" s="8">
        <v>39556</v>
      </c>
      <c r="O76" s="8">
        <v>21163</v>
      </c>
      <c r="P76" s="9"/>
      <c r="Q76" s="9"/>
      <c r="R76" s="29"/>
      <c r="S76" s="22">
        <v>74729</v>
      </c>
      <c r="T76" s="16"/>
    </row>
    <row r="77" spans="1:20">
      <c r="A77" s="15" t="s">
        <v>18</v>
      </c>
      <c r="B77" s="7" t="s">
        <v>157</v>
      </c>
      <c r="C77" s="7" t="s">
        <v>167</v>
      </c>
      <c r="D77" s="7" t="s">
        <v>168</v>
      </c>
      <c r="E77" s="7" t="s">
        <v>169</v>
      </c>
      <c r="F77" s="25" t="s">
        <v>22</v>
      </c>
      <c r="G77" s="11">
        <v>230</v>
      </c>
      <c r="H77" s="11">
        <v>230</v>
      </c>
      <c r="I77" s="11">
        <v>230</v>
      </c>
      <c r="J77" s="12"/>
      <c r="K77" s="12"/>
      <c r="L77" s="12"/>
      <c r="M77" s="27">
        <v>76383</v>
      </c>
      <c r="N77" s="8">
        <v>205168</v>
      </c>
      <c r="O77" s="8">
        <v>79283</v>
      </c>
      <c r="P77" s="9"/>
      <c r="Q77" s="9"/>
      <c r="R77" s="29"/>
      <c r="S77" s="22">
        <v>360834</v>
      </c>
      <c r="T77" s="16"/>
    </row>
    <row r="78" spans="1:20">
      <c r="A78" s="15" t="s">
        <v>18</v>
      </c>
      <c r="B78" s="7" t="s">
        <v>157</v>
      </c>
      <c r="C78" s="7" t="s">
        <v>173</v>
      </c>
      <c r="D78" s="7" t="s">
        <v>174</v>
      </c>
      <c r="E78" s="7" t="s">
        <v>175</v>
      </c>
      <c r="F78" s="25" t="s">
        <v>22</v>
      </c>
      <c r="G78" s="11">
        <v>40</v>
      </c>
      <c r="H78" s="11">
        <v>40</v>
      </c>
      <c r="I78" s="11">
        <v>40</v>
      </c>
      <c r="J78" s="12"/>
      <c r="K78" s="12"/>
      <c r="L78" s="12"/>
      <c r="M78" s="27">
        <v>2137</v>
      </c>
      <c r="N78" s="8">
        <v>5852</v>
      </c>
      <c r="O78" s="8">
        <v>1183</v>
      </c>
      <c r="P78" s="9"/>
      <c r="Q78" s="9"/>
      <c r="R78" s="29"/>
      <c r="S78" s="22">
        <v>9172</v>
      </c>
      <c r="T78" s="16"/>
    </row>
    <row r="79" spans="1:20">
      <c r="A79" s="15" t="s">
        <v>18</v>
      </c>
      <c r="B79" s="7" t="s">
        <v>157</v>
      </c>
      <c r="C79" s="7" t="s">
        <v>170</v>
      </c>
      <c r="D79" s="7" t="s">
        <v>171</v>
      </c>
      <c r="E79" s="7" t="s">
        <v>172</v>
      </c>
      <c r="F79" s="25" t="s">
        <v>22</v>
      </c>
      <c r="G79" s="11">
        <v>44</v>
      </c>
      <c r="H79" s="11">
        <v>44</v>
      </c>
      <c r="I79" s="11">
        <v>44</v>
      </c>
      <c r="J79" s="12"/>
      <c r="K79" s="12"/>
      <c r="L79" s="12"/>
      <c r="M79" s="27">
        <v>5296</v>
      </c>
      <c r="N79" s="8">
        <v>17799</v>
      </c>
      <c r="O79" s="8">
        <v>7996</v>
      </c>
      <c r="P79" s="9"/>
      <c r="Q79" s="9"/>
      <c r="R79" s="29"/>
      <c r="S79" s="22">
        <v>31091</v>
      </c>
      <c r="T79" s="16"/>
    </row>
    <row r="80" spans="1:20">
      <c r="A80" s="15" t="s">
        <v>18</v>
      </c>
      <c r="B80" s="7" t="s">
        <v>157</v>
      </c>
      <c r="C80" s="7" t="s">
        <v>164</v>
      </c>
      <c r="D80" s="7" t="s">
        <v>165</v>
      </c>
      <c r="E80" s="7" t="s">
        <v>166</v>
      </c>
      <c r="F80" s="25" t="s">
        <v>22</v>
      </c>
      <c r="G80" s="11">
        <v>40</v>
      </c>
      <c r="H80" s="11">
        <v>40</v>
      </c>
      <c r="I80" s="11">
        <v>40</v>
      </c>
      <c r="J80" s="12"/>
      <c r="K80" s="12"/>
      <c r="L80" s="12"/>
      <c r="M80" s="27">
        <v>13613</v>
      </c>
      <c r="N80" s="8">
        <v>19795</v>
      </c>
      <c r="O80" s="8">
        <v>9064</v>
      </c>
      <c r="P80" s="9"/>
      <c r="Q80" s="9"/>
      <c r="R80" s="29"/>
      <c r="S80" s="22">
        <v>42472</v>
      </c>
      <c r="T80" s="16"/>
    </row>
    <row r="81" spans="1:20">
      <c r="A81" s="15" t="s">
        <v>18</v>
      </c>
      <c r="B81" s="7" t="s">
        <v>193</v>
      </c>
      <c r="C81" s="7" t="s">
        <v>206</v>
      </c>
      <c r="D81" s="7" t="s">
        <v>207</v>
      </c>
      <c r="E81" s="7" t="s">
        <v>208</v>
      </c>
      <c r="F81" s="25" t="s">
        <v>22</v>
      </c>
      <c r="G81" s="11">
        <v>325</v>
      </c>
      <c r="H81" s="11">
        <v>325</v>
      </c>
      <c r="I81" s="11">
        <v>325</v>
      </c>
      <c r="J81" s="12"/>
      <c r="K81" s="12"/>
      <c r="L81" s="12"/>
      <c r="M81" s="27">
        <v>147424</v>
      </c>
      <c r="N81" s="8">
        <v>388393</v>
      </c>
      <c r="O81" s="8">
        <v>115169</v>
      </c>
      <c r="P81" s="9"/>
      <c r="Q81" s="9"/>
      <c r="R81" s="29"/>
      <c r="S81" s="22">
        <v>650986</v>
      </c>
      <c r="T81" s="16"/>
    </row>
    <row r="82" spans="1:20">
      <c r="A82" s="15" t="s">
        <v>18</v>
      </c>
      <c r="B82" s="7" t="s">
        <v>209</v>
      </c>
      <c r="C82" s="7" t="s">
        <v>260</v>
      </c>
      <c r="D82" s="7" t="s">
        <v>261</v>
      </c>
      <c r="E82" s="7" t="s">
        <v>262</v>
      </c>
      <c r="F82" s="25" t="s">
        <v>22</v>
      </c>
      <c r="G82" s="11">
        <v>90</v>
      </c>
      <c r="H82" s="11">
        <v>90</v>
      </c>
      <c r="I82" s="11">
        <v>90</v>
      </c>
      <c r="J82" s="12"/>
      <c r="K82" s="12"/>
      <c r="L82" s="12"/>
      <c r="M82" s="27">
        <v>31151</v>
      </c>
      <c r="N82" s="8">
        <v>77020</v>
      </c>
      <c r="O82" s="8">
        <v>108171</v>
      </c>
      <c r="P82" s="9"/>
      <c r="Q82" s="9"/>
      <c r="R82" s="29"/>
      <c r="S82" s="22">
        <v>216342</v>
      </c>
      <c r="T82" s="16"/>
    </row>
    <row r="83" spans="1:20">
      <c r="A83" s="15" t="s">
        <v>18</v>
      </c>
      <c r="B83" s="7" t="s">
        <v>209</v>
      </c>
      <c r="C83" s="7" t="s">
        <v>257</v>
      </c>
      <c r="D83" s="7" t="s">
        <v>258</v>
      </c>
      <c r="E83" s="7" t="s">
        <v>259</v>
      </c>
      <c r="F83" s="25" t="s">
        <v>22</v>
      </c>
      <c r="G83" s="11">
        <v>200</v>
      </c>
      <c r="H83" s="11">
        <v>200</v>
      </c>
      <c r="I83" s="11">
        <v>200</v>
      </c>
      <c r="J83" s="12"/>
      <c r="K83" s="12"/>
      <c r="L83" s="12"/>
      <c r="M83" s="27">
        <v>121749</v>
      </c>
      <c r="N83" s="8">
        <v>326977</v>
      </c>
      <c r="O83" s="8">
        <v>155202</v>
      </c>
      <c r="P83" s="9"/>
      <c r="Q83" s="9"/>
      <c r="R83" s="29"/>
      <c r="S83" s="22">
        <v>603928</v>
      </c>
      <c r="T83" s="16" t="s">
        <v>366</v>
      </c>
    </row>
    <row r="84" spans="1:20">
      <c r="A84" s="15" t="s">
        <v>18</v>
      </c>
      <c r="B84" s="7" t="s">
        <v>209</v>
      </c>
      <c r="C84" s="7" t="s">
        <v>242</v>
      </c>
      <c r="D84" s="7" t="s">
        <v>243</v>
      </c>
      <c r="E84" s="7" t="s">
        <v>244</v>
      </c>
      <c r="F84" s="25" t="s">
        <v>22</v>
      </c>
      <c r="G84" s="11">
        <v>45</v>
      </c>
      <c r="H84" s="11">
        <v>45</v>
      </c>
      <c r="I84" s="11">
        <v>45</v>
      </c>
      <c r="J84" s="12"/>
      <c r="K84" s="12"/>
      <c r="L84" s="12"/>
      <c r="M84" s="27">
        <v>10967</v>
      </c>
      <c r="N84" s="8">
        <v>32844</v>
      </c>
      <c r="O84" s="8">
        <v>43811</v>
      </c>
      <c r="P84" s="9"/>
      <c r="Q84" s="9"/>
      <c r="R84" s="29"/>
      <c r="S84" s="22">
        <v>87622</v>
      </c>
      <c r="T84" s="16"/>
    </row>
    <row r="85" spans="1:20">
      <c r="A85" s="15" t="s">
        <v>18</v>
      </c>
      <c r="B85" s="7" t="s">
        <v>209</v>
      </c>
      <c r="C85" s="7" t="s">
        <v>263</v>
      </c>
      <c r="D85" s="7" t="s">
        <v>264</v>
      </c>
      <c r="E85" s="7" t="s">
        <v>265</v>
      </c>
      <c r="F85" s="25" t="s">
        <v>22</v>
      </c>
      <c r="G85" s="11">
        <v>69</v>
      </c>
      <c r="H85" s="11">
        <v>69</v>
      </c>
      <c r="I85" s="11">
        <v>69</v>
      </c>
      <c r="J85" s="12"/>
      <c r="K85" s="12"/>
      <c r="L85" s="12"/>
      <c r="M85" s="27">
        <v>5158</v>
      </c>
      <c r="N85" s="8">
        <v>14403</v>
      </c>
      <c r="O85" s="8">
        <v>9245</v>
      </c>
      <c r="P85" s="9"/>
      <c r="Q85" s="9"/>
      <c r="R85" s="29"/>
      <c r="S85" s="22">
        <v>28806</v>
      </c>
      <c r="T85" s="16"/>
    </row>
    <row r="86" spans="1:20">
      <c r="A86" s="15" t="s">
        <v>18</v>
      </c>
      <c r="B86" s="7" t="s">
        <v>209</v>
      </c>
      <c r="C86" s="7" t="s">
        <v>254</v>
      </c>
      <c r="D86" s="7" t="s">
        <v>255</v>
      </c>
      <c r="E86" s="7" t="s">
        <v>256</v>
      </c>
      <c r="F86" s="25" t="s">
        <v>22</v>
      </c>
      <c r="G86" s="11">
        <v>25</v>
      </c>
      <c r="H86" s="11">
        <v>25</v>
      </c>
      <c r="I86" s="11">
        <v>25</v>
      </c>
      <c r="J86" s="12"/>
      <c r="K86" s="12"/>
      <c r="L86" s="12"/>
      <c r="M86" s="27">
        <v>5115</v>
      </c>
      <c r="N86" s="8">
        <v>14602</v>
      </c>
      <c r="O86" s="8">
        <v>4861</v>
      </c>
      <c r="P86" s="9"/>
      <c r="Q86" s="9"/>
      <c r="R86" s="29"/>
      <c r="S86" s="22">
        <v>24578</v>
      </c>
      <c r="T86" s="16"/>
    </row>
    <row r="87" spans="1:20">
      <c r="A87" s="15" t="s">
        <v>18</v>
      </c>
      <c r="B87" s="7" t="s">
        <v>209</v>
      </c>
      <c r="C87" s="7" t="s">
        <v>251</v>
      </c>
      <c r="D87" s="7" t="s">
        <v>252</v>
      </c>
      <c r="E87" s="7" t="s">
        <v>253</v>
      </c>
      <c r="F87" s="25" t="s">
        <v>22</v>
      </c>
      <c r="G87" s="11">
        <v>110</v>
      </c>
      <c r="H87" s="11">
        <v>110</v>
      </c>
      <c r="I87" s="11">
        <v>110</v>
      </c>
      <c r="J87" s="12"/>
      <c r="K87" s="12"/>
      <c r="L87" s="12"/>
      <c r="M87" s="27">
        <v>43959</v>
      </c>
      <c r="N87" s="8">
        <v>120251</v>
      </c>
      <c r="O87" s="8">
        <v>53721</v>
      </c>
      <c r="P87" s="9"/>
      <c r="Q87" s="9"/>
      <c r="R87" s="29"/>
      <c r="S87" s="22">
        <v>217931</v>
      </c>
      <c r="T87" s="16"/>
    </row>
    <row r="88" spans="1:20">
      <c r="A88" s="15" t="s">
        <v>18</v>
      </c>
      <c r="B88" s="7" t="s">
        <v>209</v>
      </c>
      <c r="C88" s="7" t="s">
        <v>248</v>
      </c>
      <c r="D88" s="7" t="s">
        <v>249</v>
      </c>
      <c r="E88" s="7" t="s">
        <v>250</v>
      </c>
      <c r="F88" s="25" t="s">
        <v>22</v>
      </c>
      <c r="G88" s="11">
        <v>140</v>
      </c>
      <c r="H88" s="11">
        <v>140</v>
      </c>
      <c r="I88" s="11">
        <v>140</v>
      </c>
      <c r="J88" s="12"/>
      <c r="K88" s="12"/>
      <c r="L88" s="12"/>
      <c r="M88" s="27">
        <v>64701</v>
      </c>
      <c r="N88" s="8">
        <v>176319</v>
      </c>
      <c r="O88" s="8">
        <v>83539</v>
      </c>
      <c r="P88" s="9"/>
      <c r="Q88" s="9"/>
      <c r="R88" s="29"/>
      <c r="S88" s="22">
        <v>324559</v>
      </c>
      <c r="T88" s="16"/>
    </row>
    <row r="89" spans="1:20">
      <c r="A89" s="15" t="s">
        <v>18</v>
      </c>
      <c r="B89" s="7" t="s">
        <v>209</v>
      </c>
      <c r="C89" s="7" t="s">
        <v>236</v>
      </c>
      <c r="D89" s="7" t="s">
        <v>237</v>
      </c>
      <c r="E89" s="7" t="s">
        <v>238</v>
      </c>
      <c r="F89" s="25" t="s">
        <v>22</v>
      </c>
      <c r="G89" s="11">
        <v>140</v>
      </c>
      <c r="H89" s="11">
        <v>140</v>
      </c>
      <c r="I89" s="11">
        <v>140</v>
      </c>
      <c r="J89" s="12"/>
      <c r="K89" s="12"/>
      <c r="L89" s="12"/>
      <c r="M89" s="27">
        <v>84930</v>
      </c>
      <c r="N89" s="8">
        <v>232013</v>
      </c>
      <c r="O89" s="8">
        <v>110194</v>
      </c>
      <c r="P89" s="9"/>
      <c r="Q89" s="9"/>
      <c r="R89" s="29"/>
      <c r="S89" s="22">
        <v>427137</v>
      </c>
      <c r="T89" s="16"/>
    </row>
    <row r="90" spans="1:20">
      <c r="A90" s="15" t="s">
        <v>18</v>
      </c>
      <c r="B90" s="7" t="s">
        <v>209</v>
      </c>
      <c r="C90" s="7" t="s">
        <v>245</v>
      </c>
      <c r="D90" s="7" t="s">
        <v>246</v>
      </c>
      <c r="E90" s="7" t="s">
        <v>247</v>
      </c>
      <c r="F90" s="25" t="s">
        <v>22</v>
      </c>
      <c r="G90" s="11">
        <v>81</v>
      </c>
      <c r="H90" s="11">
        <v>81</v>
      </c>
      <c r="I90" s="11">
        <v>81</v>
      </c>
      <c r="J90" s="12"/>
      <c r="K90" s="12"/>
      <c r="L90" s="12"/>
      <c r="M90" s="27">
        <v>32371</v>
      </c>
      <c r="N90" s="8">
        <v>79671</v>
      </c>
      <c r="O90" s="8">
        <v>23942</v>
      </c>
      <c r="P90" s="9"/>
      <c r="Q90" s="9"/>
      <c r="R90" s="29"/>
      <c r="S90" s="22">
        <v>135984</v>
      </c>
      <c r="T90" s="16"/>
    </row>
    <row r="91" spans="1:20">
      <c r="A91" s="15" t="s">
        <v>18</v>
      </c>
      <c r="B91" s="7" t="s">
        <v>209</v>
      </c>
      <c r="C91" s="7" t="s">
        <v>239</v>
      </c>
      <c r="D91" s="7" t="s">
        <v>240</v>
      </c>
      <c r="E91" s="7" t="s">
        <v>241</v>
      </c>
      <c r="F91" s="25" t="s">
        <v>22</v>
      </c>
      <c r="G91" s="11">
        <v>130</v>
      </c>
      <c r="H91" s="11">
        <v>130</v>
      </c>
      <c r="I91" s="11">
        <v>130</v>
      </c>
      <c r="J91" s="12"/>
      <c r="K91" s="12"/>
      <c r="L91" s="12"/>
      <c r="M91" s="27">
        <v>48526</v>
      </c>
      <c r="N91" s="8">
        <v>124696</v>
      </c>
      <c r="O91" s="8">
        <v>60996</v>
      </c>
      <c r="P91" s="9"/>
      <c r="Q91" s="9"/>
      <c r="R91" s="29"/>
      <c r="S91" s="22">
        <v>234218</v>
      </c>
      <c r="T91" s="16"/>
    </row>
    <row r="92" spans="1:20">
      <c r="A92" s="15" t="s">
        <v>18</v>
      </c>
      <c r="B92" s="7" t="s">
        <v>209</v>
      </c>
      <c r="C92" s="7" t="s">
        <v>233</v>
      </c>
      <c r="D92" s="7" t="s">
        <v>234</v>
      </c>
      <c r="E92" s="7" t="s">
        <v>235</v>
      </c>
      <c r="F92" s="25" t="s">
        <v>22</v>
      </c>
      <c r="G92" s="11">
        <v>125</v>
      </c>
      <c r="H92" s="11">
        <v>125</v>
      </c>
      <c r="I92" s="11">
        <v>125</v>
      </c>
      <c r="J92" s="12"/>
      <c r="K92" s="12"/>
      <c r="L92" s="12"/>
      <c r="M92" s="27">
        <v>96574</v>
      </c>
      <c r="N92" s="8">
        <v>274905</v>
      </c>
      <c r="O92" s="8">
        <v>136696</v>
      </c>
      <c r="P92" s="9"/>
      <c r="Q92" s="9"/>
      <c r="R92" s="29"/>
      <c r="S92" s="22">
        <v>508175</v>
      </c>
      <c r="T92" s="16" t="s">
        <v>366</v>
      </c>
    </row>
    <row r="93" spans="1:20">
      <c r="A93" s="15" t="s">
        <v>18</v>
      </c>
      <c r="B93" s="7" t="s">
        <v>279</v>
      </c>
      <c r="C93" s="7" t="s">
        <v>19</v>
      </c>
      <c r="D93" s="7" t="s">
        <v>291</v>
      </c>
      <c r="E93" s="7" t="s">
        <v>292</v>
      </c>
      <c r="F93" s="25" t="s">
        <v>22</v>
      </c>
      <c r="G93" s="11">
        <v>57</v>
      </c>
      <c r="H93" s="11">
        <v>57</v>
      </c>
      <c r="I93" s="11">
        <v>57</v>
      </c>
      <c r="J93" s="12"/>
      <c r="K93" s="12"/>
      <c r="L93" s="12"/>
      <c r="M93" s="27">
        <v>13291</v>
      </c>
      <c r="N93" s="8">
        <v>33765</v>
      </c>
      <c r="O93" s="8">
        <v>12142</v>
      </c>
      <c r="P93" s="9"/>
      <c r="Q93" s="9"/>
      <c r="R93" s="29"/>
      <c r="S93" s="22">
        <v>59198</v>
      </c>
      <c r="T93" s="16"/>
    </row>
    <row r="94" spans="1:20">
      <c r="A94" s="15" t="s">
        <v>18</v>
      </c>
      <c r="B94" s="7" t="s">
        <v>279</v>
      </c>
      <c r="C94" s="7" t="s">
        <v>288</v>
      </c>
      <c r="D94" s="7" t="s">
        <v>289</v>
      </c>
      <c r="E94" s="7" t="s">
        <v>290</v>
      </c>
      <c r="F94" s="25" t="s">
        <v>22</v>
      </c>
      <c r="G94" s="11">
        <v>316</v>
      </c>
      <c r="H94" s="11">
        <v>316</v>
      </c>
      <c r="I94" s="11">
        <v>316</v>
      </c>
      <c r="J94" s="12"/>
      <c r="K94" s="12"/>
      <c r="L94" s="12"/>
      <c r="M94" s="27">
        <v>111737</v>
      </c>
      <c r="N94" s="8">
        <v>280320</v>
      </c>
      <c r="O94" s="8">
        <v>89017</v>
      </c>
      <c r="P94" s="9"/>
      <c r="Q94" s="9"/>
      <c r="R94" s="29"/>
      <c r="S94" s="22">
        <v>481074</v>
      </c>
      <c r="T94" s="16"/>
    </row>
    <row r="95" spans="1:20">
      <c r="A95" s="15" t="s">
        <v>18</v>
      </c>
      <c r="B95" s="7" t="s">
        <v>307</v>
      </c>
      <c r="C95" s="7" t="s">
        <v>337</v>
      </c>
      <c r="D95" s="7" t="s">
        <v>338</v>
      </c>
      <c r="E95" s="7" t="s">
        <v>339</v>
      </c>
      <c r="F95" s="25" t="s">
        <v>22</v>
      </c>
      <c r="G95" s="11">
        <v>315</v>
      </c>
      <c r="H95" s="11">
        <v>315</v>
      </c>
      <c r="I95" s="11">
        <v>315</v>
      </c>
      <c r="J95" s="12"/>
      <c r="K95" s="12"/>
      <c r="L95" s="12"/>
      <c r="M95" s="27">
        <v>146400</v>
      </c>
      <c r="N95" s="8">
        <v>384829.2</v>
      </c>
      <c r="O95" s="8">
        <v>148434</v>
      </c>
      <c r="P95" s="9"/>
      <c r="Q95" s="9"/>
      <c r="R95" s="29"/>
      <c r="S95" s="22">
        <f t="shared" ref="S95:S104" si="1">SUM(M95:R95)</f>
        <v>679663.2</v>
      </c>
      <c r="T95" s="16"/>
    </row>
    <row r="96" spans="1:20">
      <c r="A96" s="15" t="s">
        <v>18</v>
      </c>
      <c r="B96" s="7" t="s">
        <v>307</v>
      </c>
      <c r="C96" s="7" t="s">
        <v>340</v>
      </c>
      <c r="D96" s="7" t="s">
        <v>338</v>
      </c>
      <c r="E96" s="7" t="s">
        <v>341</v>
      </c>
      <c r="F96" s="25" t="s">
        <v>22</v>
      </c>
      <c r="G96" s="11">
        <v>40</v>
      </c>
      <c r="H96" s="11">
        <v>40</v>
      </c>
      <c r="I96" s="11">
        <v>40</v>
      </c>
      <c r="J96" s="12"/>
      <c r="K96" s="12"/>
      <c r="L96" s="12"/>
      <c r="M96" s="27">
        <v>12584.4</v>
      </c>
      <c r="N96" s="8">
        <v>21660</v>
      </c>
      <c r="O96" s="8">
        <v>14574</v>
      </c>
      <c r="P96" s="9"/>
      <c r="Q96" s="9"/>
      <c r="R96" s="29"/>
      <c r="S96" s="22">
        <f t="shared" si="1"/>
        <v>48818.400000000001</v>
      </c>
      <c r="T96" s="16"/>
    </row>
    <row r="97" spans="1:20">
      <c r="A97" s="15" t="s">
        <v>18</v>
      </c>
      <c r="B97" s="7" t="s">
        <v>307</v>
      </c>
      <c r="C97" s="7" t="s">
        <v>329</v>
      </c>
      <c r="D97" s="7" t="s">
        <v>330</v>
      </c>
      <c r="E97" s="7" t="s">
        <v>331</v>
      </c>
      <c r="F97" s="25" t="s">
        <v>22</v>
      </c>
      <c r="G97" s="11">
        <v>150</v>
      </c>
      <c r="H97" s="11">
        <v>150</v>
      </c>
      <c r="I97" s="11">
        <v>150</v>
      </c>
      <c r="J97" s="12"/>
      <c r="K97" s="12"/>
      <c r="L97" s="12"/>
      <c r="M97" s="27">
        <v>146902.79999999999</v>
      </c>
      <c r="N97" s="8">
        <v>420619.2</v>
      </c>
      <c r="O97" s="8">
        <v>208689.6</v>
      </c>
      <c r="P97" s="9"/>
      <c r="Q97" s="9"/>
      <c r="R97" s="29"/>
      <c r="S97" s="22">
        <f t="shared" si="1"/>
        <v>776211.6</v>
      </c>
      <c r="T97" s="16"/>
    </row>
    <row r="98" spans="1:20">
      <c r="A98" s="15" t="s">
        <v>18</v>
      </c>
      <c r="B98" s="7" t="s">
        <v>307</v>
      </c>
      <c r="C98" s="7" t="s">
        <v>326</v>
      </c>
      <c r="D98" s="7" t="s">
        <v>327</v>
      </c>
      <c r="E98" s="7" t="s">
        <v>328</v>
      </c>
      <c r="F98" s="25" t="s">
        <v>22</v>
      </c>
      <c r="G98" s="11">
        <v>120</v>
      </c>
      <c r="H98" s="11">
        <v>120</v>
      </c>
      <c r="I98" s="11">
        <v>120</v>
      </c>
      <c r="J98" s="12"/>
      <c r="K98" s="12"/>
      <c r="L98" s="12"/>
      <c r="M98" s="27">
        <v>8161.2</v>
      </c>
      <c r="N98" s="8">
        <v>21106.799999999999</v>
      </c>
      <c r="O98" s="8">
        <v>5959.2</v>
      </c>
      <c r="P98" s="9"/>
      <c r="Q98" s="9"/>
      <c r="R98" s="29"/>
      <c r="S98" s="22">
        <f t="shared" si="1"/>
        <v>35227.199999999997</v>
      </c>
      <c r="T98" s="16"/>
    </row>
    <row r="99" spans="1:20">
      <c r="A99" s="15" t="s">
        <v>18</v>
      </c>
      <c r="B99" s="7" t="s">
        <v>307</v>
      </c>
      <c r="C99" s="7" t="s">
        <v>345</v>
      </c>
      <c r="D99" s="7" t="s">
        <v>346</v>
      </c>
      <c r="E99" s="7" t="s">
        <v>347</v>
      </c>
      <c r="F99" s="25" t="s">
        <v>22</v>
      </c>
      <c r="G99" s="11">
        <v>160</v>
      </c>
      <c r="H99" s="11">
        <v>160</v>
      </c>
      <c r="I99" s="11">
        <v>160</v>
      </c>
      <c r="J99" s="12"/>
      <c r="K99" s="12"/>
      <c r="L99" s="12"/>
      <c r="M99" s="27">
        <v>29252.399999999998</v>
      </c>
      <c r="N99" s="8">
        <v>76969.2</v>
      </c>
      <c r="O99" s="8">
        <v>26492.399999999998</v>
      </c>
      <c r="P99" s="9"/>
      <c r="Q99" s="9"/>
      <c r="R99" s="29"/>
      <c r="S99" s="22">
        <f t="shared" si="1"/>
        <v>132714</v>
      </c>
      <c r="T99" s="16"/>
    </row>
    <row r="100" spans="1:20">
      <c r="A100" s="15" t="s">
        <v>18</v>
      </c>
      <c r="B100" s="7" t="s">
        <v>307</v>
      </c>
      <c r="C100" s="7" t="s">
        <v>348</v>
      </c>
      <c r="D100" s="7" t="s">
        <v>349</v>
      </c>
      <c r="E100" s="7" t="s">
        <v>350</v>
      </c>
      <c r="F100" s="25" t="s">
        <v>22</v>
      </c>
      <c r="G100" s="11">
        <v>118</v>
      </c>
      <c r="H100" s="11">
        <v>118</v>
      </c>
      <c r="I100" s="11">
        <v>118</v>
      </c>
      <c r="J100" s="12"/>
      <c r="K100" s="12"/>
      <c r="L100" s="12"/>
      <c r="M100" s="27">
        <v>36878.400000000001</v>
      </c>
      <c r="N100" s="8">
        <v>109594.8</v>
      </c>
      <c r="O100" s="8">
        <v>39363.599999999999</v>
      </c>
      <c r="P100" s="9"/>
      <c r="Q100" s="9"/>
      <c r="R100" s="29"/>
      <c r="S100" s="22">
        <f t="shared" si="1"/>
        <v>185836.80000000002</v>
      </c>
      <c r="T100" s="16"/>
    </row>
    <row r="101" spans="1:20">
      <c r="A101" s="15" t="s">
        <v>18</v>
      </c>
      <c r="B101" s="7" t="s">
        <v>307</v>
      </c>
      <c r="C101" s="7" t="s">
        <v>334</v>
      </c>
      <c r="D101" s="7" t="s">
        <v>335</v>
      </c>
      <c r="E101" s="7" t="s">
        <v>336</v>
      </c>
      <c r="F101" s="25" t="s">
        <v>22</v>
      </c>
      <c r="G101" s="11">
        <v>50</v>
      </c>
      <c r="H101" s="11">
        <v>50</v>
      </c>
      <c r="I101" s="11">
        <v>50</v>
      </c>
      <c r="J101" s="12"/>
      <c r="K101" s="12"/>
      <c r="L101" s="12"/>
      <c r="M101" s="27">
        <v>14576.4</v>
      </c>
      <c r="N101" s="8">
        <v>39332.400000000001</v>
      </c>
      <c r="O101" s="8">
        <v>23091.599999999999</v>
      </c>
      <c r="P101" s="9"/>
      <c r="Q101" s="9"/>
      <c r="R101" s="29"/>
      <c r="S101" s="22">
        <f t="shared" si="1"/>
        <v>77000.399999999994</v>
      </c>
      <c r="T101" s="16"/>
    </row>
    <row r="102" spans="1:20">
      <c r="A102" s="15" t="s">
        <v>18</v>
      </c>
      <c r="B102" s="7" t="s">
        <v>307</v>
      </c>
      <c r="C102" s="7" t="s">
        <v>342</v>
      </c>
      <c r="D102" s="7" t="s">
        <v>343</v>
      </c>
      <c r="E102" s="7" t="s">
        <v>344</v>
      </c>
      <c r="F102" s="25" t="s">
        <v>22</v>
      </c>
      <c r="G102" s="11">
        <v>50</v>
      </c>
      <c r="H102" s="11">
        <v>50</v>
      </c>
      <c r="I102" s="11">
        <v>50</v>
      </c>
      <c r="J102" s="12"/>
      <c r="K102" s="12"/>
      <c r="L102" s="12"/>
      <c r="M102" s="27">
        <v>18000</v>
      </c>
      <c r="N102" s="8">
        <v>42000</v>
      </c>
      <c r="O102" s="8">
        <v>14400</v>
      </c>
      <c r="P102" s="9"/>
      <c r="Q102" s="9"/>
      <c r="R102" s="29"/>
      <c r="S102" s="22">
        <f t="shared" si="1"/>
        <v>74400</v>
      </c>
      <c r="T102" s="16"/>
    </row>
    <row r="103" spans="1:20">
      <c r="A103" s="15" t="s">
        <v>18</v>
      </c>
      <c r="B103" s="7" t="s">
        <v>307</v>
      </c>
      <c r="C103" s="7" t="s">
        <v>194</v>
      </c>
      <c r="D103" s="7" t="s">
        <v>332</v>
      </c>
      <c r="E103" s="7" t="s">
        <v>333</v>
      </c>
      <c r="F103" s="25" t="s">
        <v>22</v>
      </c>
      <c r="G103" s="11">
        <v>200</v>
      </c>
      <c r="H103" s="11">
        <v>200</v>
      </c>
      <c r="I103" s="11">
        <v>200</v>
      </c>
      <c r="J103" s="12"/>
      <c r="K103" s="12"/>
      <c r="L103" s="12"/>
      <c r="M103" s="27">
        <v>124844.4</v>
      </c>
      <c r="N103" s="8">
        <v>376576.8</v>
      </c>
      <c r="O103" s="8">
        <v>192061.19999999998</v>
      </c>
      <c r="P103" s="9"/>
      <c r="Q103" s="9"/>
      <c r="R103" s="29"/>
      <c r="S103" s="22">
        <f t="shared" si="1"/>
        <v>693482.39999999991</v>
      </c>
      <c r="T103" s="16"/>
    </row>
    <row r="104" spans="1:20">
      <c r="A104" s="17" t="s">
        <v>18</v>
      </c>
      <c r="B104" s="18" t="s">
        <v>307</v>
      </c>
      <c r="C104" s="18" t="s">
        <v>351</v>
      </c>
      <c r="D104" s="18" t="s">
        <v>352</v>
      </c>
      <c r="E104" s="18" t="s">
        <v>353</v>
      </c>
      <c r="F104" s="26" t="s">
        <v>22</v>
      </c>
      <c r="G104" s="24">
        <v>218</v>
      </c>
      <c r="H104" s="24">
        <v>218</v>
      </c>
      <c r="I104" s="24">
        <v>218</v>
      </c>
      <c r="J104" s="19"/>
      <c r="K104" s="19"/>
      <c r="L104" s="19"/>
      <c r="M104" s="30">
        <v>32834.400000000001</v>
      </c>
      <c r="N104" s="32">
        <v>112497.59999999999</v>
      </c>
      <c r="O104" s="32">
        <v>56943.6</v>
      </c>
      <c r="P104" s="20"/>
      <c r="Q104" s="20"/>
      <c r="R104" s="31"/>
      <c r="S104" s="23">
        <f t="shared" si="1"/>
        <v>202275.6</v>
      </c>
      <c r="T104" s="21"/>
    </row>
    <row r="105" spans="1:20">
      <c r="A105" s="15" t="s">
        <v>142</v>
      </c>
      <c r="B105" s="7" t="s">
        <v>84</v>
      </c>
      <c r="C105" s="7" t="s">
        <v>143</v>
      </c>
      <c r="D105" s="7" t="s">
        <v>144</v>
      </c>
      <c r="E105" s="7" t="s">
        <v>145</v>
      </c>
      <c r="F105" s="25" t="s">
        <v>146</v>
      </c>
      <c r="G105" s="11">
        <v>15</v>
      </c>
      <c r="H105" s="12"/>
      <c r="I105" s="12"/>
      <c r="J105" s="12"/>
      <c r="K105" s="12"/>
      <c r="L105" s="12"/>
      <c r="M105" s="27">
        <v>16143</v>
      </c>
      <c r="N105" s="9"/>
      <c r="O105" s="9"/>
      <c r="P105" s="9"/>
      <c r="Q105" s="9"/>
      <c r="R105" s="29"/>
      <c r="S105" s="22">
        <v>16143</v>
      </c>
      <c r="T105" s="16"/>
    </row>
    <row r="106" spans="1:20">
      <c r="A106" s="15" t="s">
        <v>142</v>
      </c>
      <c r="B106" s="7" t="s">
        <v>157</v>
      </c>
      <c r="C106" s="7" t="s">
        <v>184</v>
      </c>
      <c r="D106" s="7" t="s">
        <v>185</v>
      </c>
      <c r="E106" s="7" t="s">
        <v>186</v>
      </c>
      <c r="F106" s="25" t="s">
        <v>146</v>
      </c>
      <c r="G106" s="11">
        <v>15</v>
      </c>
      <c r="H106" s="12"/>
      <c r="I106" s="12"/>
      <c r="J106" s="12"/>
      <c r="K106" s="12"/>
      <c r="L106" s="12"/>
      <c r="M106" s="27">
        <v>8520</v>
      </c>
      <c r="N106" s="9"/>
      <c r="O106" s="9"/>
      <c r="P106" s="9"/>
      <c r="Q106" s="9"/>
      <c r="R106" s="29"/>
      <c r="S106" s="22">
        <v>8520</v>
      </c>
      <c r="T106" s="16"/>
    </row>
    <row r="107" spans="1:20">
      <c r="A107" s="17" t="s">
        <v>142</v>
      </c>
      <c r="B107" s="18" t="s">
        <v>279</v>
      </c>
      <c r="C107" s="18" t="s">
        <v>293</v>
      </c>
      <c r="D107" s="18" t="s">
        <v>294</v>
      </c>
      <c r="E107" s="18" t="s">
        <v>295</v>
      </c>
      <c r="F107" s="26" t="s">
        <v>146</v>
      </c>
      <c r="G107" s="24">
        <v>12</v>
      </c>
      <c r="H107" s="19"/>
      <c r="I107" s="19"/>
      <c r="J107" s="19"/>
      <c r="K107" s="19"/>
      <c r="L107" s="19"/>
      <c r="M107" s="30">
        <v>25221</v>
      </c>
      <c r="N107" s="20"/>
      <c r="O107" s="20"/>
      <c r="P107" s="20"/>
      <c r="Q107" s="20"/>
      <c r="R107" s="31"/>
      <c r="S107" s="23">
        <v>25221</v>
      </c>
      <c r="T107" s="21"/>
    </row>
    <row r="108" spans="1:20">
      <c r="A108" s="15" t="s">
        <v>147</v>
      </c>
      <c r="B108" s="7" t="s">
        <v>84</v>
      </c>
      <c r="C108" s="7" t="s">
        <v>152</v>
      </c>
      <c r="D108" s="7" t="s">
        <v>153</v>
      </c>
      <c r="E108" s="7" t="s">
        <v>154</v>
      </c>
      <c r="F108" s="25" t="s">
        <v>151</v>
      </c>
      <c r="G108" s="34">
        <v>10</v>
      </c>
      <c r="H108" s="12"/>
      <c r="I108" s="12"/>
      <c r="J108" s="12"/>
      <c r="K108" s="12"/>
      <c r="L108" s="35"/>
      <c r="M108" s="27">
        <v>20729</v>
      </c>
      <c r="N108" s="9"/>
      <c r="O108" s="9"/>
      <c r="P108" s="9"/>
      <c r="Q108" s="9"/>
      <c r="R108" s="29"/>
      <c r="S108" s="22">
        <v>20729</v>
      </c>
      <c r="T108" s="16"/>
    </row>
    <row r="109" spans="1:20">
      <c r="A109" s="15" t="s">
        <v>147</v>
      </c>
      <c r="B109" s="7" t="s">
        <v>84</v>
      </c>
      <c r="C109" s="7" t="s">
        <v>148</v>
      </c>
      <c r="D109" s="7" t="s">
        <v>149</v>
      </c>
      <c r="E109" s="7" t="s">
        <v>150</v>
      </c>
      <c r="F109" s="25" t="s">
        <v>151</v>
      </c>
      <c r="G109" s="34">
        <v>10</v>
      </c>
      <c r="H109" s="12"/>
      <c r="I109" s="12"/>
      <c r="J109" s="12"/>
      <c r="K109" s="12"/>
      <c r="L109" s="35"/>
      <c r="M109" s="27">
        <v>20946</v>
      </c>
      <c r="N109" s="9"/>
      <c r="O109" s="9"/>
      <c r="P109" s="9"/>
      <c r="Q109" s="9"/>
      <c r="R109" s="29"/>
      <c r="S109" s="22">
        <v>20946</v>
      </c>
      <c r="T109" s="16"/>
    </row>
    <row r="110" spans="1:20">
      <c r="A110" s="15" t="s">
        <v>147</v>
      </c>
      <c r="B110" s="7" t="s">
        <v>84</v>
      </c>
      <c r="C110" s="7" t="s">
        <v>155</v>
      </c>
      <c r="D110" s="7" t="s">
        <v>134</v>
      </c>
      <c r="E110" s="7" t="s">
        <v>156</v>
      </c>
      <c r="F110" s="25" t="s">
        <v>151</v>
      </c>
      <c r="G110" s="34">
        <v>6</v>
      </c>
      <c r="H110" s="12"/>
      <c r="I110" s="12"/>
      <c r="J110" s="12"/>
      <c r="K110" s="12"/>
      <c r="L110" s="35"/>
      <c r="M110" s="27">
        <v>3523</v>
      </c>
      <c r="N110" s="9"/>
      <c r="O110" s="9"/>
      <c r="P110" s="9"/>
      <c r="Q110" s="9"/>
      <c r="R110" s="29"/>
      <c r="S110" s="22">
        <v>3523</v>
      </c>
      <c r="T110" s="16"/>
    </row>
    <row r="111" spans="1:20">
      <c r="A111" s="15" t="s">
        <v>147</v>
      </c>
      <c r="B111" s="7" t="s">
        <v>157</v>
      </c>
      <c r="C111" s="7" t="s">
        <v>187</v>
      </c>
      <c r="D111" s="7" t="s">
        <v>188</v>
      </c>
      <c r="E111" s="7" t="s">
        <v>189</v>
      </c>
      <c r="F111" s="25" t="s">
        <v>151</v>
      </c>
      <c r="G111" s="34">
        <v>10</v>
      </c>
      <c r="H111" s="12"/>
      <c r="I111" s="12"/>
      <c r="J111" s="12"/>
      <c r="K111" s="12"/>
      <c r="L111" s="35"/>
      <c r="M111" s="27">
        <v>9340</v>
      </c>
      <c r="N111" s="9"/>
      <c r="O111" s="9"/>
      <c r="P111" s="9"/>
      <c r="Q111" s="9"/>
      <c r="R111" s="29"/>
      <c r="S111" s="22">
        <v>9340</v>
      </c>
      <c r="T111" s="16"/>
    </row>
    <row r="112" spans="1:20">
      <c r="A112" s="15" t="s">
        <v>147</v>
      </c>
      <c r="B112" s="7" t="s">
        <v>157</v>
      </c>
      <c r="C112" s="7" t="s">
        <v>190</v>
      </c>
      <c r="D112" s="7" t="s">
        <v>191</v>
      </c>
      <c r="E112" s="7" t="s">
        <v>192</v>
      </c>
      <c r="F112" s="25" t="s">
        <v>151</v>
      </c>
      <c r="G112" s="34">
        <v>2</v>
      </c>
      <c r="H112" s="12"/>
      <c r="I112" s="12"/>
      <c r="J112" s="12"/>
      <c r="K112" s="12"/>
      <c r="L112" s="35"/>
      <c r="M112" s="27">
        <v>184</v>
      </c>
      <c r="N112" s="9"/>
      <c r="O112" s="9"/>
      <c r="P112" s="9"/>
      <c r="Q112" s="9"/>
      <c r="R112" s="29"/>
      <c r="S112" s="22">
        <v>184</v>
      </c>
      <c r="T112" s="16"/>
    </row>
    <row r="113" spans="1:20">
      <c r="A113" s="15" t="s">
        <v>147</v>
      </c>
      <c r="B113" s="7" t="s">
        <v>209</v>
      </c>
      <c r="C113" s="7" t="s">
        <v>276</v>
      </c>
      <c r="D113" s="7" t="s">
        <v>277</v>
      </c>
      <c r="E113" s="7" t="s">
        <v>278</v>
      </c>
      <c r="F113" s="25" t="s">
        <v>151</v>
      </c>
      <c r="G113" s="34">
        <v>4.5999999999999996</v>
      </c>
      <c r="H113" s="12"/>
      <c r="I113" s="12"/>
      <c r="J113" s="12"/>
      <c r="K113" s="12"/>
      <c r="L113" s="35"/>
      <c r="M113" s="27">
        <v>177</v>
      </c>
      <c r="N113" s="9"/>
      <c r="O113" s="9"/>
      <c r="P113" s="9"/>
      <c r="Q113" s="9"/>
      <c r="R113" s="29"/>
      <c r="S113" s="22">
        <v>177</v>
      </c>
      <c r="T113" s="16"/>
    </row>
    <row r="114" spans="1:20">
      <c r="A114" s="15" t="s">
        <v>147</v>
      </c>
      <c r="B114" s="7" t="s">
        <v>209</v>
      </c>
      <c r="C114" s="7" t="s">
        <v>272</v>
      </c>
      <c r="D114" s="7" t="s">
        <v>267</v>
      </c>
      <c r="E114" s="7" t="s">
        <v>273</v>
      </c>
      <c r="F114" s="25" t="s">
        <v>151</v>
      </c>
      <c r="G114" s="34">
        <v>4.4000000000000004</v>
      </c>
      <c r="H114" s="12"/>
      <c r="I114" s="12"/>
      <c r="J114" s="12"/>
      <c r="K114" s="12"/>
      <c r="L114" s="35"/>
      <c r="M114" s="27">
        <v>6132</v>
      </c>
      <c r="N114" s="9"/>
      <c r="O114" s="9"/>
      <c r="P114" s="9"/>
      <c r="Q114" s="9"/>
      <c r="R114" s="29"/>
      <c r="S114" s="22">
        <v>6132</v>
      </c>
      <c r="T114" s="16" t="s">
        <v>367</v>
      </c>
    </row>
    <row r="115" spans="1:20">
      <c r="A115" s="15" t="s">
        <v>147</v>
      </c>
      <c r="B115" s="7" t="s">
        <v>209</v>
      </c>
      <c r="C115" s="7" t="s">
        <v>274</v>
      </c>
      <c r="D115" s="7" t="s">
        <v>267</v>
      </c>
      <c r="E115" s="7" t="s">
        <v>275</v>
      </c>
      <c r="F115" s="25" t="s">
        <v>151</v>
      </c>
      <c r="G115" s="34">
        <v>4.4000000000000004</v>
      </c>
      <c r="H115" s="12"/>
      <c r="I115" s="12"/>
      <c r="J115" s="12"/>
      <c r="K115" s="12"/>
      <c r="L115" s="35"/>
      <c r="M115" s="27">
        <v>12629</v>
      </c>
      <c r="N115" s="9"/>
      <c r="O115" s="9"/>
      <c r="P115" s="9"/>
      <c r="Q115" s="9"/>
      <c r="R115" s="29"/>
      <c r="S115" s="22">
        <v>12629</v>
      </c>
      <c r="T115" s="16" t="s">
        <v>367</v>
      </c>
    </row>
    <row r="116" spans="1:20">
      <c r="A116" s="15" t="s">
        <v>147</v>
      </c>
      <c r="B116" s="7" t="s">
        <v>209</v>
      </c>
      <c r="C116" s="7" t="s">
        <v>266</v>
      </c>
      <c r="D116" s="7" t="s">
        <v>267</v>
      </c>
      <c r="E116" s="7" t="s">
        <v>268</v>
      </c>
      <c r="F116" s="25" t="s">
        <v>151</v>
      </c>
      <c r="G116" s="34">
        <v>2.2000000000000002</v>
      </c>
      <c r="H116" s="12"/>
      <c r="I116" s="12"/>
      <c r="J116" s="12"/>
      <c r="K116" s="12"/>
      <c r="L116" s="35"/>
      <c r="M116" s="27">
        <v>8</v>
      </c>
      <c r="N116" s="9"/>
      <c r="O116" s="9"/>
      <c r="P116" s="9"/>
      <c r="Q116" s="9"/>
      <c r="R116" s="29"/>
      <c r="S116" s="22">
        <v>8</v>
      </c>
      <c r="T116" s="16" t="s">
        <v>367</v>
      </c>
    </row>
    <row r="117" spans="1:20">
      <c r="A117" s="15" t="s">
        <v>147</v>
      </c>
      <c r="B117" s="7" t="s">
        <v>209</v>
      </c>
      <c r="C117" s="7" t="s">
        <v>269</v>
      </c>
      <c r="D117" s="7" t="s">
        <v>267</v>
      </c>
      <c r="E117" s="7" t="s">
        <v>270</v>
      </c>
      <c r="F117" s="25" t="s">
        <v>151</v>
      </c>
      <c r="G117" s="34">
        <v>2.2000000000000002</v>
      </c>
      <c r="H117" s="12"/>
      <c r="I117" s="12"/>
      <c r="J117" s="12"/>
      <c r="K117" s="12"/>
      <c r="L117" s="35"/>
      <c r="M117" s="27" t="s">
        <v>271</v>
      </c>
      <c r="N117" s="9"/>
      <c r="O117" s="9"/>
      <c r="P117" s="9"/>
      <c r="Q117" s="9"/>
      <c r="R117" s="29"/>
      <c r="S117" s="22">
        <v>0</v>
      </c>
      <c r="T117" s="16" t="s">
        <v>367</v>
      </c>
    </row>
    <row r="118" spans="1:20">
      <c r="A118" s="15" t="s">
        <v>147</v>
      </c>
      <c r="B118" s="7" t="s">
        <v>279</v>
      </c>
      <c r="C118" s="7" t="s">
        <v>296</v>
      </c>
      <c r="D118" s="7" t="s">
        <v>297</v>
      </c>
      <c r="E118" s="7" t="s">
        <v>298</v>
      </c>
      <c r="F118" s="25" t="s">
        <v>151</v>
      </c>
      <c r="G118" s="34">
        <v>0.4</v>
      </c>
      <c r="H118" s="12"/>
      <c r="I118" s="12"/>
      <c r="J118" s="12"/>
      <c r="K118" s="12"/>
      <c r="L118" s="35"/>
      <c r="M118" s="27">
        <v>116</v>
      </c>
      <c r="N118" s="9"/>
      <c r="O118" s="9"/>
      <c r="P118" s="9"/>
      <c r="Q118" s="9"/>
      <c r="R118" s="29"/>
      <c r="S118" s="22">
        <v>116</v>
      </c>
      <c r="T118" s="16"/>
    </row>
    <row r="119" spans="1:20">
      <c r="A119" s="15" t="s">
        <v>147</v>
      </c>
      <c r="B119" s="7" t="s">
        <v>279</v>
      </c>
      <c r="C119" s="7" t="s">
        <v>296</v>
      </c>
      <c r="D119" s="7" t="s">
        <v>299</v>
      </c>
      <c r="E119" s="7" t="s">
        <v>300</v>
      </c>
      <c r="F119" s="25" t="s">
        <v>151</v>
      </c>
      <c r="G119" s="34">
        <v>0.4</v>
      </c>
      <c r="H119" s="12"/>
      <c r="I119" s="12"/>
      <c r="J119" s="12"/>
      <c r="K119" s="12"/>
      <c r="L119" s="35"/>
      <c r="M119" s="27">
        <v>105</v>
      </c>
      <c r="N119" s="9"/>
      <c r="O119" s="9"/>
      <c r="P119" s="9"/>
      <c r="Q119" s="9"/>
      <c r="R119" s="29"/>
      <c r="S119" s="22">
        <v>105</v>
      </c>
      <c r="T119" s="16"/>
    </row>
    <row r="120" spans="1:20">
      <c r="A120" s="15" t="s">
        <v>147</v>
      </c>
      <c r="B120" s="7" t="s">
        <v>279</v>
      </c>
      <c r="C120" s="7" t="s">
        <v>296</v>
      </c>
      <c r="D120" s="7" t="s">
        <v>301</v>
      </c>
      <c r="E120" s="7" t="s">
        <v>302</v>
      </c>
      <c r="F120" s="25" t="s">
        <v>151</v>
      </c>
      <c r="G120" s="34">
        <v>0.4</v>
      </c>
      <c r="H120" s="12"/>
      <c r="I120" s="12"/>
      <c r="J120" s="12"/>
      <c r="K120" s="12"/>
      <c r="L120" s="35"/>
      <c r="M120" s="27">
        <v>912</v>
      </c>
      <c r="N120" s="9"/>
      <c r="O120" s="9"/>
      <c r="P120" s="9"/>
      <c r="Q120" s="9"/>
      <c r="R120" s="29"/>
      <c r="S120" s="22">
        <v>912</v>
      </c>
      <c r="T120" s="16"/>
    </row>
    <row r="121" spans="1:20">
      <c r="A121" s="15" t="s">
        <v>147</v>
      </c>
      <c r="B121" s="7" t="s">
        <v>279</v>
      </c>
      <c r="C121" s="7" t="s">
        <v>296</v>
      </c>
      <c r="D121" s="7" t="s">
        <v>303</v>
      </c>
      <c r="E121" s="7" t="s">
        <v>304</v>
      </c>
      <c r="F121" s="25" t="s">
        <v>151</v>
      </c>
      <c r="G121" s="34">
        <v>0.6</v>
      </c>
      <c r="H121" s="12"/>
      <c r="I121" s="12"/>
      <c r="J121" s="12"/>
      <c r="K121" s="12"/>
      <c r="L121" s="35"/>
      <c r="M121" s="27">
        <v>126</v>
      </c>
      <c r="N121" s="9"/>
      <c r="O121" s="9"/>
      <c r="P121" s="9"/>
      <c r="Q121" s="9"/>
      <c r="R121" s="29"/>
      <c r="S121" s="22">
        <v>126</v>
      </c>
      <c r="T121" s="16"/>
    </row>
    <row r="122" spans="1:20">
      <c r="A122" s="15" t="s">
        <v>147</v>
      </c>
      <c r="B122" s="7" t="s">
        <v>279</v>
      </c>
      <c r="C122" s="7" t="s">
        <v>296</v>
      </c>
      <c r="D122" s="7" t="s">
        <v>305</v>
      </c>
      <c r="E122" s="7" t="s">
        <v>306</v>
      </c>
      <c r="F122" s="25" t="s">
        <v>151</v>
      </c>
      <c r="G122" s="34">
        <v>0.4</v>
      </c>
      <c r="H122" s="12"/>
      <c r="I122" s="12"/>
      <c r="J122" s="12"/>
      <c r="K122" s="12"/>
      <c r="L122" s="35"/>
      <c r="M122" s="27">
        <v>490</v>
      </c>
      <c r="N122" s="9"/>
      <c r="O122" s="9"/>
      <c r="P122" s="9"/>
      <c r="Q122" s="9"/>
      <c r="R122" s="29"/>
      <c r="S122" s="22">
        <v>490</v>
      </c>
      <c r="T122" s="16"/>
    </row>
    <row r="123" spans="1:20">
      <c r="A123" s="15" t="s">
        <v>147</v>
      </c>
      <c r="B123" s="7" t="s">
        <v>307</v>
      </c>
      <c r="C123" s="7" t="s">
        <v>356</v>
      </c>
      <c r="D123" s="7" t="s">
        <v>357</v>
      </c>
      <c r="E123" s="7" t="s">
        <v>358</v>
      </c>
      <c r="F123" s="25" t="s">
        <v>151</v>
      </c>
      <c r="G123" s="34">
        <v>10</v>
      </c>
      <c r="H123" s="12"/>
      <c r="I123" s="12"/>
      <c r="J123" s="12"/>
      <c r="K123" s="12"/>
      <c r="L123" s="35"/>
      <c r="M123" s="27">
        <v>29191.200000000001</v>
      </c>
      <c r="N123" s="9"/>
      <c r="O123" s="9"/>
      <c r="P123" s="9"/>
      <c r="Q123" s="9"/>
      <c r="R123" s="29"/>
      <c r="S123" s="23">
        <f>SUM(M123:R123)</f>
        <v>29191.200000000001</v>
      </c>
      <c r="T123" s="16"/>
    </row>
    <row r="124" spans="1:20">
      <c r="A124" s="17" t="s">
        <v>147</v>
      </c>
      <c r="B124" s="18" t="s">
        <v>307</v>
      </c>
      <c r="C124" s="18" t="s">
        <v>354</v>
      </c>
      <c r="D124" s="18" t="s">
        <v>335</v>
      </c>
      <c r="E124" s="18" t="s">
        <v>355</v>
      </c>
      <c r="F124" s="26" t="s">
        <v>151</v>
      </c>
      <c r="G124" s="36">
        <v>10</v>
      </c>
      <c r="H124" s="19"/>
      <c r="I124" s="19"/>
      <c r="J124" s="19"/>
      <c r="K124" s="19"/>
      <c r="L124" s="37"/>
      <c r="M124" s="30">
        <v>600</v>
      </c>
      <c r="N124" s="20"/>
      <c r="O124" s="20"/>
      <c r="P124" s="20"/>
      <c r="Q124" s="20"/>
      <c r="R124" s="31"/>
      <c r="S124" s="21">
        <f>SUM(M124:R124)</f>
        <v>600</v>
      </c>
      <c r="T124" s="21"/>
    </row>
    <row r="125" spans="1:20">
      <c r="G125" s="10"/>
      <c r="H125" s="10"/>
      <c r="I125" s="10"/>
      <c r="J125" s="10"/>
      <c r="K125" s="10"/>
      <c r="L125" s="10"/>
    </row>
    <row r="126" spans="1:20">
      <c r="A126">
        <f t="shared" ref="A126:L126" si="2">COUNTA(A3:A124)</f>
        <v>122</v>
      </c>
      <c r="B126">
        <f t="shared" si="2"/>
        <v>122</v>
      </c>
      <c r="C126">
        <f t="shared" si="2"/>
        <v>122</v>
      </c>
      <c r="D126">
        <f t="shared" si="2"/>
        <v>122</v>
      </c>
      <c r="E126">
        <f t="shared" si="2"/>
        <v>122</v>
      </c>
      <c r="F126">
        <f t="shared" si="2"/>
        <v>122</v>
      </c>
      <c r="G126">
        <f t="shared" si="2"/>
        <v>122</v>
      </c>
      <c r="H126">
        <f t="shared" si="2"/>
        <v>102</v>
      </c>
      <c r="I126">
        <f t="shared" si="2"/>
        <v>102</v>
      </c>
      <c r="J126">
        <f t="shared" si="2"/>
        <v>34</v>
      </c>
      <c r="K126">
        <f t="shared" si="2"/>
        <v>34</v>
      </c>
      <c r="L126">
        <f t="shared" si="2"/>
        <v>34</v>
      </c>
      <c r="M126" s="14">
        <f t="shared" ref="M126:S126" si="3">SUM(M3:M124)</f>
        <v>16846335.756960001</v>
      </c>
      <c r="N126" s="14">
        <f t="shared" si="3"/>
        <v>23869927.683779996</v>
      </c>
      <c r="O126" s="14">
        <f t="shared" si="3"/>
        <v>13753457.169259999</v>
      </c>
      <c r="P126" s="14">
        <f t="shared" si="3"/>
        <v>12489466.4</v>
      </c>
      <c r="Q126" s="14">
        <f t="shared" si="3"/>
        <v>16827052</v>
      </c>
      <c r="R126" s="14">
        <f t="shared" si="3"/>
        <v>47374086.199999996</v>
      </c>
      <c r="S126" s="14">
        <f t="shared" si="3"/>
        <v>131160325.20999999</v>
      </c>
      <c r="T126">
        <f>COUNTA(T3:T124)</f>
        <v>21</v>
      </c>
    </row>
    <row r="127" spans="1:20">
      <c r="G127" s="10"/>
      <c r="H127" s="10"/>
      <c r="I127" s="10"/>
      <c r="J127" s="10"/>
      <c r="K127" s="10"/>
      <c r="L127" s="10"/>
    </row>
    <row r="128" spans="1:20">
      <c r="G128" s="10"/>
      <c r="H128" s="10"/>
      <c r="I128" s="10"/>
      <c r="J128" s="10"/>
      <c r="K128" s="10"/>
      <c r="L128" s="10"/>
    </row>
    <row r="129" spans="7:12">
      <c r="G129" s="10"/>
      <c r="H129" s="10"/>
      <c r="I129" s="10"/>
      <c r="J129" s="10"/>
      <c r="K129" s="10"/>
      <c r="L129" s="10"/>
    </row>
    <row r="130" spans="7:12">
      <c r="G130" s="10"/>
      <c r="H130" s="10"/>
      <c r="I130" s="10"/>
      <c r="J130" s="10"/>
      <c r="K130" s="10"/>
      <c r="L130" s="10"/>
    </row>
    <row r="131" spans="7:12">
      <c r="G131" s="10"/>
      <c r="H131" s="10"/>
      <c r="I131" s="10"/>
      <c r="J131" s="10"/>
      <c r="K131" s="10"/>
      <c r="L131" s="10"/>
    </row>
    <row r="132" spans="7:12">
      <c r="G132" s="10"/>
      <c r="H132" s="10"/>
      <c r="I132" s="10"/>
      <c r="J132" s="10"/>
      <c r="K132" s="10"/>
      <c r="L132" s="10"/>
    </row>
    <row r="133" spans="7:12">
      <c r="G133" s="10"/>
      <c r="H133" s="10"/>
      <c r="I133" s="10"/>
      <c r="J133" s="10"/>
      <c r="K133" s="10"/>
      <c r="L133" s="10"/>
    </row>
    <row r="134" spans="7:12">
      <c r="G134" s="10"/>
      <c r="H134" s="10"/>
      <c r="I134" s="10"/>
      <c r="J134" s="10"/>
      <c r="K134" s="10"/>
      <c r="L134" s="10"/>
    </row>
    <row r="135" spans="7:12">
      <c r="G135" s="10"/>
      <c r="H135" s="10"/>
      <c r="I135" s="10"/>
      <c r="J135" s="10"/>
      <c r="K135" s="10"/>
      <c r="L135" s="10"/>
    </row>
    <row r="136" spans="7:12">
      <c r="G136" s="10"/>
      <c r="H136" s="10"/>
      <c r="I136" s="10"/>
      <c r="J136" s="10"/>
      <c r="K136" s="10"/>
      <c r="L136" s="10"/>
    </row>
    <row r="137" spans="7:12">
      <c r="G137" s="10"/>
      <c r="H137" s="10"/>
      <c r="I137" s="10"/>
      <c r="J137" s="10"/>
      <c r="K137" s="10"/>
      <c r="L137" s="10"/>
    </row>
    <row r="138" spans="7:12">
      <c r="G138" s="10"/>
      <c r="H138" s="10"/>
      <c r="I138" s="10"/>
      <c r="J138" s="10"/>
      <c r="K138" s="10"/>
      <c r="L138" s="10"/>
    </row>
    <row r="139" spans="7:12">
      <c r="G139" s="10"/>
      <c r="H139" s="10"/>
      <c r="I139" s="10"/>
      <c r="J139" s="10"/>
      <c r="K139" s="10"/>
      <c r="L139" s="10"/>
    </row>
    <row r="140" spans="7:12">
      <c r="G140" s="10"/>
      <c r="H140" s="10"/>
      <c r="I140" s="10"/>
      <c r="J140" s="10"/>
      <c r="K140" s="10"/>
      <c r="L140" s="10"/>
    </row>
    <row r="141" spans="7:12">
      <c r="G141" s="10"/>
      <c r="H141" s="10"/>
      <c r="I141" s="10"/>
      <c r="J141" s="10"/>
      <c r="K141" s="10"/>
      <c r="L141" s="10"/>
    </row>
    <row r="142" spans="7:12">
      <c r="G142" s="10"/>
      <c r="H142" s="10"/>
      <c r="I142" s="10"/>
      <c r="J142" s="10"/>
      <c r="K142" s="10"/>
      <c r="L142" s="10"/>
    </row>
    <row r="143" spans="7:12">
      <c r="G143" s="10"/>
      <c r="H143" s="10"/>
      <c r="I143" s="10"/>
      <c r="J143" s="10"/>
      <c r="K143" s="10"/>
      <c r="L143" s="10"/>
    </row>
    <row r="144" spans="7:12">
      <c r="G144" s="10"/>
      <c r="H144" s="10"/>
      <c r="I144" s="10"/>
      <c r="J144" s="10"/>
      <c r="K144" s="10"/>
      <c r="L144" s="10"/>
    </row>
    <row r="145" spans="7:12">
      <c r="G145" s="10"/>
      <c r="H145" s="10"/>
      <c r="I145" s="10"/>
      <c r="J145" s="10"/>
      <c r="K145" s="10"/>
      <c r="L145" s="10"/>
    </row>
    <row r="146" spans="7:12">
      <c r="G146" s="10"/>
      <c r="H146" s="10"/>
      <c r="I146" s="10"/>
      <c r="J146" s="10"/>
      <c r="K146" s="10"/>
      <c r="L146" s="10"/>
    </row>
    <row r="147" spans="7:12">
      <c r="G147" s="10"/>
      <c r="H147" s="10"/>
      <c r="I147" s="10"/>
      <c r="J147" s="10"/>
      <c r="K147" s="10"/>
      <c r="L147" s="10"/>
    </row>
    <row r="148" spans="7:12">
      <c r="G148" s="10"/>
      <c r="H148" s="10"/>
      <c r="I148" s="10"/>
      <c r="J148" s="10"/>
      <c r="K148" s="10"/>
      <c r="L148" s="10"/>
    </row>
    <row r="149" spans="7:12">
      <c r="G149" s="10"/>
      <c r="H149" s="10"/>
      <c r="I149" s="10"/>
      <c r="J149" s="10"/>
      <c r="K149" s="10"/>
      <c r="L149" s="10"/>
    </row>
    <row r="150" spans="7:12">
      <c r="G150" s="10"/>
      <c r="H150" s="10"/>
      <c r="I150" s="10"/>
      <c r="J150" s="10"/>
      <c r="K150" s="10"/>
      <c r="L150" s="10"/>
    </row>
    <row r="151" spans="7:12">
      <c r="G151" s="10"/>
      <c r="H151" s="10"/>
      <c r="I151" s="10"/>
      <c r="J151" s="10"/>
      <c r="K151" s="10"/>
      <c r="L151" s="10"/>
    </row>
    <row r="152" spans="7:12">
      <c r="G152" s="10"/>
      <c r="H152" s="10"/>
      <c r="I152" s="10"/>
      <c r="J152" s="10"/>
      <c r="K152" s="10"/>
      <c r="L152" s="10"/>
    </row>
    <row r="153" spans="7:12">
      <c r="G153" s="10"/>
      <c r="H153" s="10"/>
      <c r="I153" s="10"/>
      <c r="J153" s="10"/>
      <c r="K153" s="10"/>
      <c r="L153" s="10"/>
    </row>
    <row r="154" spans="7:12">
      <c r="G154" s="10"/>
      <c r="H154" s="10"/>
      <c r="I154" s="10"/>
      <c r="J154" s="10"/>
      <c r="K154" s="10"/>
      <c r="L154" s="10"/>
    </row>
    <row r="155" spans="7:12">
      <c r="G155" s="10"/>
      <c r="H155" s="10"/>
      <c r="I155" s="10"/>
      <c r="J155" s="10"/>
      <c r="K155" s="10"/>
      <c r="L155" s="10"/>
    </row>
    <row r="156" spans="7:12">
      <c r="G156" s="10"/>
      <c r="H156" s="10"/>
      <c r="I156" s="10"/>
      <c r="J156" s="10"/>
      <c r="K156" s="10"/>
      <c r="L156" s="10"/>
    </row>
    <row r="157" spans="7:12">
      <c r="G157" s="10"/>
      <c r="H157" s="10"/>
      <c r="I157" s="10"/>
      <c r="J157" s="10"/>
      <c r="K157" s="10"/>
      <c r="L157" s="10"/>
    </row>
    <row r="158" spans="7:12">
      <c r="G158" s="10"/>
      <c r="H158" s="10"/>
      <c r="I158" s="10"/>
      <c r="J158" s="10"/>
      <c r="K158" s="10"/>
      <c r="L158" s="10"/>
    </row>
    <row r="159" spans="7:12">
      <c r="G159" s="10"/>
      <c r="H159" s="10"/>
      <c r="I159" s="10"/>
      <c r="J159" s="10"/>
      <c r="K159" s="10"/>
      <c r="L159" s="10"/>
    </row>
  </sheetData>
  <mergeCells count="9">
    <mergeCell ref="G1:L1"/>
    <mergeCell ref="M1:S1"/>
    <mergeCell ref="T1:T2"/>
    <mergeCell ref="A1:A2"/>
    <mergeCell ref="B1:B2"/>
    <mergeCell ref="C1:C2"/>
    <mergeCell ref="D1:D2"/>
    <mergeCell ref="E1:E2"/>
    <mergeCell ref="F1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Footer>&amp;C&amp;D&amp;RPàg.&amp;P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Parpal</dc:creator>
  <cp:lastModifiedBy>Huguet</cp:lastModifiedBy>
  <cp:lastPrinted>2013-10-07T13:13:21Z</cp:lastPrinted>
  <dcterms:created xsi:type="dcterms:W3CDTF">2013-09-10T09:58:42Z</dcterms:created>
  <dcterms:modified xsi:type="dcterms:W3CDTF">2013-10-08T11:39:52Z</dcterms:modified>
</cp:coreProperties>
</file>